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MAS IK i5\Desktop\"/>
    </mc:Choice>
  </mc:AlternateContent>
  <xr:revisionPtr revIDLastSave="0" documentId="13_ncr:1_{E0BB76F6-1D7D-4E27-AA5B-BF1A4FE6982C}" xr6:coauthVersionLast="45" xr6:coauthVersionMax="45" xr10:uidLastSave="{00000000-0000-0000-0000-000000000000}"/>
  <bookViews>
    <workbookView xWindow="-120" yWindow="-120" windowWidth="29040" windowHeight="15840" activeTab="1" xr2:uid="{00000000-000D-0000-FFFF-FFFF00000000}"/>
  </bookViews>
  <sheets>
    <sheet name="Verejný sektor + NÚJ" sheetId="1" r:id="rId1"/>
    <sheet name="Ostatní žiadatelia"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7" i="2" l="1"/>
  <c r="D70" i="2"/>
  <c r="D56" i="2"/>
  <c r="D44" i="2"/>
  <c r="E31" i="2"/>
  <c r="E30" i="2"/>
  <c r="E29" i="2"/>
  <c r="E28" i="2"/>
  <c r="E27" i="2"/>
  <c r="E26" i="2"/>
  <c r="E25" i="2"/>
  <c r="E24" i="2"/>
  <c r="E23" i="2"/>
  <c r="E22" i="2"/>
  <c r="E21" i="2"/>
  <c r="E20" i="2"/>
  <c r="J11" i="2"/>
  <c r="I11" i="2"/>
  <c r="H11" i="2"/>
  <c r="G11" i="2"/>
  <c r="J10" i="2"/>
  <c r="I10" i="2"/>
  <c r="H10" i="2"/>
  <c r="G10" i="2"/>
  <c r="J9" i="2"/>
  <c r="I9" i="2"/>
  <c r="H9" i="2"/>
  <c r="G9" i="2"/>
  <c r="J8" i="2"/>
  <c r="I8" i="2"/>
  <c r="H8" i="2"/>
  <c r="G8" i="2"/>
  <c r="J7" i="2"/>
  <c r="I7" i="2"/>
  <c r="H7" i="2"/>
  <c r="G7" i="2"/>
  <c r="D62" i="1"/>
  <c r="D49" i="1"/>
  <c r="K42" i="1"/>
  <c r="J42" i="1"/>
  <c r="I42" i="1"/>
  <c r="K41" i="1"/>
  <c r="J41" i="1"/>
  <c r="I41" i="1"/>
  <c r="K40" i="1"/>
  <c r="J40" i="1"/>
  <c r="I40" i="1"/>
  <c r="K39" i="1"/>
  <c r="J39" i="1"/>
  <c r="I39" i="1"/>
  <c r="D38" i="1"/>
  <c r="D25" i="1"/>
  <c r="D24" i="1"/>
  <c r="D23" i="1"/>
  <c r="D22" i="1"/>
  <c r="D26" i="1" s="1"/>
  <c r="D27" i="1" s="1"/>
  <c r="D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7" authorId="0" shapeId="0" xr:uid="{00000000-0006-0000-0000-000001000000}">
      <text>
        <r>
          <rPr>
            <sz val="11"/>
            <color rgb="FF000000"/>
            <rFont val="Calibri"/>
          </rPr>
          <t>Žiadateľ uvedie referenčné účtovné obdobie, t.j. roku ku ktorému bola zostavená účtovná závierka, ktorej údaje uvádza do nasledovných tabuliek.</t>
        </r>
      </text>
    </comment>
    <comment ref="A36" authorId="0" shapeId="0" xr:uid="{00000000-0006-0000-0000-000002000000}">
      <text>
        <r>
          <rPr>
            <sz val="11"/>
            <color rgb="FF000000"/>
            <rFont val="Calibri"/>
          </rPr>
          <t>Ak relevantné: 
Vyberte ROPO SFOV 1-01 a vložte vstupné údaje zo Súvahy do stĺpca „Hodnoty z príslušných výkazov roku".</t>
        </r>
      </text>
    </comment>
    <comment ref="A47" authorId="0" shapeId="0" xr:uid="{00000000-0006-0000-0000-000003000000}">
      <text>
        <r>
          <rPr>
            <sz val="11"/>
            <color rgb="FF000000"/>
            <rFont val="Calibri"/>
          </rPr>
          <t>Ak relevantné: 
Vyberte NUJ 1-01 a vložte vstupné údaje zo Súvahy do stĺpca „Hodnoty z príslušných výkazov“ roku.</t>
        </r>
      </text>
    </comment>
    <comment ref="A60" authorId="0" shapeId="0" xr:uid="{00000000-0006-0000-0000-000004000000}">
      <text>
        <r>
          <rPr>
            <sz val="11"/>
            <color rgb="FF000000"/>
            <rFont val="Calibri"/>
          </rPr>
          <t>Ak relevantné: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E7" authorId="0" shapeId="0" xr:uid="{00000000-0006-0000-0100-000001000000}">
      <text>
        <r>
          <rPr>
            <sz val="11"/>
            <color rgb="FF000000"/>
            <rFont val="Calibri"/>
          </rPr>
          <t>Žiadateľ uvedie referenčné účtovné obdobie, t.j. roku ku ktorému bola zostavená účtovná závierka, ktorej údaje uvádza do nasledovných tabuliek.</t>
        </r>
      </text>
    </comment>
    <comment ref="A32" authorId="0" shapeId="0" xr:uid="{00000000-0006-0000-0100-000002000000}">
      <text>
        <r>
          <rPr>
            <sz val="11"/>
            <color rgb="FF000000"/>
            <rFont val="Calibri"/>
          </rPr>
          <t>Žiadateľ sám seba klasifikuje do jednej z kategórií podnikov podľa nasledovných inštrukcií:
1. Firmy obchodované na burze
Do tejto kategórie sa zaradí žiadateľ/firma, ktorý má právnu formu akciovej spoločnosti a zároveň obchoduje svoje akcie na burze cenných papierov.
2. Firmy neemitujúce akcie verejne na trhu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3. Firmy nevýrobné a začínajúce podniky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Príklad 1: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Príklad 2: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0" shapeId="0" xr:uid="{00000000-0006-0000-0100-000003000000}">
      <text>
        <r>
          <rPr>
            <sz val="11"/>
            <color rgb="FF000000"/>
            <rFont val="Calibri"/>
          </rPr>
          <t>Ak relevantné: 
Vyberte Úč POD a vložte vstupné údaje zo Súvahy, resp. z Výkazu ziskov a strát do stĺpca „Hodnoty z príslušných výkazov roku“.</t>
        </r>
      </text>
    </comment>
    <comment ref="A54" authorId="0" shapeId="0" xr:uid="{00000000-0006-0000-0100-000004000000}">
      <text>
        <r>
          <rPr>
            <sz val="11"/>
            <color rgb="FF000000"/>
            <rFont val="Calibri"/>
          </rPr>
          <t>Ak relevantné: 
Vyberte Úč MÚJ a vložte vstupné údaje zo Súvahy, resp. z Výkazu ziskov a strát do stĺpca „Hodnoty z príslušných výkazov roku“.</t>
        </r>
      </text>
    </comment>
    <comment ref="A68" authorId="0" shapeId="0" xr:uid="{00000000-0006-0000-0100-000005000000}">
      <text>
        <r>
          <rPr>
            <sz val="11"/>
            <color rgb="FF000000"/>
            <rFont val="Calibri"/>
          </rPr>
          <t xml:space="preserve">Ak relevantné: 
Vyberte Úč FO a vložte vstupné údaje z výkazu Majetku a záväzkov, resp. Príjmov a výdavkov do stĺpca "Hodnoty z príslušných výkazov roku". </t>
        </r>
      </text>
    </comment>
    <comment ref="A85" authorId="0" shapeId="0" xr:uid="{00000000-0006-0000-0100-000006000000}">
      <text>
        <r>
          <rPr>
            <sz val="11"/>
            <color rgb="FF000000"/>
            <rFont val="Calibri"/>
          </rPr>
          <t xml:space="preserve">Ak relevantné: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<sst xmlns="http://schemas.openxmlformats.org/spreadsheetml/2006/main" count="232" uniqueCount="165">
  <si>
    <t xml:space="preserve">Príloha 7 ŽoPr - Ukazovatele hodnotenia finančnej situácie </t>
  </si>
  <si>
    <t>Ukazovatele hodnotenia finančnej situácie
 (verejný sektor a neziskové účtovné jednotky)</t>
  </si>
  <si>
    <t>Ukazovatele hodnotenia finančnej situácie
(ostatní žiadatelia)</t>
  </si>
  <si>
    <t>kód</t>
  </si>
  <si>
    <t>Referenčné účtovné obdobie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</si>
  <si>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</si>
  <si>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</si>
  <si>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rPr>
      <t>Povinnosť predložiť prílohu sa vzťahuje na všetkých žiadateľov.</t>
    </r>
    <r>
      <rPr>
        <i/>
        <sz val="10"/>
        <rFont val="Arial"/>
      </rPr>
      <t>Žiadateľ, ktorý je na trhu menej ako jeden rok a nedisponuje schválenou účtovnou závierkou, uvedie do stĺpca nulové hodnoty.</t>
    </r>
  </si>
  <si>
    <t>Ukazovateľ hodnotenia subjektu verejného sektora</t>
  </si>
  <si>
    <t>Použitý vzorec</t>
  </si>
  <si>
    <t>Likvidita I. stupňa - pohotová likvidita</t>
  </si>
  <si>
    <t>X1=_FM/_KZAV</t>
  </si>
  <si>
    <t>Altmanov index pre firmy obchodované na burze</t>
  </si>
  <si>
    <t>Altmanov index pre firmy neemitujúce akcie verejne na trhu</t>
  </si>
  <si>
    <t>Altmanov index pre nevýrobné a začínajúce podniky</t>
  </si>
  <si>
    <t>Likvidita II. stupňa - bežná likvidita</t>
  </si>
  <si>
    <t>X2=(_FM+_KRPOH)/_KZAV</t>
  </si>
  <si>
    <t>Likvidita III. stupňa - celková likvidita</t>
  </si>
  <si>
    <t>X3=(_OAKT-_DLPOH)/_KZAV</t>
  </si>
  <si>
    <r>
      <t xml:space="preserve">Upozornenie: 
</t>
    </r>
    <r>
      <rPr>
        <i/>
        <sz val="10"/>
        <rFont val="Arial"/>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</si>
  <si>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Celková zadĺženosť</t>
  </si>
  <si>
    <t>X4=_CK/_AKT*100</t>
  </si>
  <si>
    <t>Index VS</t>
  </si>
  <si>
    <t>Ukazovateľ hodnotenia firmy</t>
  </si>
  <si>
    <r>
      <t>x</t>
    </r>
    <r>
      <rPr>
        <vertAlign val="subscript"/>
        <sz val="10"/>
        <rFont val="Arial"/>
      </rPr>
      <t>1</t>
    </r>
    <r>
      <rPr>
        <sz val="10"/>
        <rFont val="Arial"/>
      </rPr>
      <t>+x</t>
    </r>
    <r>
      <rPr>
        <vertAlign val="subscript"/>
        <sz val="10"/>
        <rFont val="Arial"/>
      </rPr>
      <t>2</t>
    </r>
    <r>
      <rPr>
        <sz val="10"/>
        <rFont val="Arial"/>
      </rPr>
      <t>+2x</t>
    </r>
    <r>
      <rPr>
        <vertAlign val="subscript"/>
        <sz val="10"/>
        <rFont val="Arial"/>
      </rPr>
      <t>3</t>
    </r>
    <r>
      <rPr>
        <sz val="10"/>
        <rFont val="Arial"/>
      </rPr>
      <t>-3x</t>
    </r>
    <r>
      <rPr>
        <vertAlign val="subscript"/>
        <sz val="10"/>
        <rFont val="Arial"/>
      </rPr>
      <t>4</t>
    </r>
  </si>
  <si>
    <t>Výsledné hodnotenie</t>
  </si>
  <si>
    <t>Pomer pracovného kapitálu k celkovým aktívam</t>
  </si>
  <si>
    <r>
      <t>X</t>
    </r>
    <r>
      <rPr>
        <vertAlign val="subscript"/>
        <sz val="10"/>
        <rFont val="Arial"/>
      </rPr>
      <t>1</t>
    </r>
    <r>
      <rPr>
        <sz val="10"/>
        <rFont val="Arial"/>
      </rPr>
      <t>=_PRK/_AKT</t>
    </r>
  </si>
  <si>
    <t>Hodnotiaca stupnica</t>
  </si>
  <si>
    <t>Pomer zisku po zdanení k celkovým aktívam</t>
  </si>
  <si>
    <r>
      <t>X</t>
    </r>
    <r>
      <rPr>
        <vertAlign val="subscript"/>
        <sz val="10"/>
        <rFont val="Arial"/>
      </rPr>
      <t>2</t>
    </r>
    <r>
      <rPr>
        <sz val="10"/>
        <rFont val="Arial"/>
      </rPr>
      <t>=_HV/_AKT</t>
    </r>
  </si>
  <si>
    <t>Subjekt s dobrou finančno-ekonomickou situáciou</t>
  </si>
  <si>
    <t>&gt;7,00</t>
  </si>
  <si>
    <t>Pomer zisku pred zdanením a úrokov k celk. aktívam</t>
  </si>
  <si>
    <r>
      <t>X</t>
    </r>
    <r>
      <rPr>
        <vertAlign val="subscript"/>
        <sz val="10"/>
        <rFont val="Arial"/>
      </rPr>
      <t>3</t>
    </r>
    <r>
      <rPr>
        <sz val="10"/>
        <rFont val="Arial"/>
      </rPr>
      <t>=(_ZPZ+_URN)/_AKT</t>
    </r>
  </si>
  <si>
    <t>Subjekt s neurčitou finančnou situáciou</t>
  </si>
  <si>
    <t>Pomer trhovej hodnoty vlastného kapitálu k účtovnej hodnote cudzieho kap.</t>
  </si>
  <si>
    <t>5,00-7,00</t>
  </si>
  <si>
    <t>Subjekt s veľmi silnými finančnými problémami</t>
  </si>
  <si>
    <r>
      <t>X</t>
    </r>
    <r>
      <rPr>
        <vertAlign val="subscript"/>
        <sz val="10"/>
        <rFont val="Arial"/>
      </rPr>
      <t>4</t>
    </r>
    <r>
      <rPr>
        <sz val="10"/>
        <rFont val="Arial"/>
      </rPr>
      <t>=_VK/_CK</t>
    </r>
  </si>
  <si>
    <t>Pomer tržieb k celkovým aktívam</t>
  </si>
  <si>
    <t>&lt;5,00</t>
  </si>
  <si>
    <r>
      <t>X</t>
    </r>
    <r>
      <rPr>
        <vertAlign val="subscript"/>
        <sz val="10"/>
        <rFont val="Arial"/>
      </rPr>
      <t>5</t>
    </r>
    <r>
      <rPr>
        <sz val="10"/>
        <rFont val="Arial"/>
      </rPr>
      <t>=_T/_AKT</t>
    </r>
  </si>
  <si>
    <t>Podvojné účtovníctvo</t>
  </si>
  <si>
    <r>
      <t>1,2x</t>
    </r>
    <r>
      <rPr>
        <vertAlign val="subscript"/>
        <sz val="10"/>
        <rFont val="Arial"/>
      </rPr>
      <t>1</t>
    </r>
    <r>
      <rPr>
        <sz val="10"/>
        <rFont val="Arial"/>
      </rPr>
      <t>+1,4x</t>
    </r>
    <r>
      <rPr>
        <vertAlign val="subscript"/>
        <sz val="10"/>
        <rFont val="Arial"/>
      </rPr>
      <t>2</t>
    </r>
    <r>
      <rPr>
        <sz val="10"/>
        <rFont val="Arial"/>
      </rPr>
      <t>+3,3x</t>
    </r>
    <r>
      <rPr>
        <vertAlign val="subscript"/>
        <sz val="10"/>
        <rFont val="Arial"/>
      </rPr>
      <t>3</t>
    </r>
    <r>
      <rPr>
        <sz val="10"/>
        <rFont val="Arial"/>
      </rPr>
      <t>+0,6x</t>
    </r>
    <r>
      <rPr>
        <vertAlign val="subscript"/>
        <sz val="10"/>
        <rFont val="Arial"/>
      </rPr>
      <t>4</t>
    </r>
    <r>
      <rPr>
        <sz val="10"/>
        <rFont val="Arial"/>
      </rPr>
      <t>+1,0x</t>
    </r>
    <r>
      <rPr>
        <vertAlign val="subscript"/>
        <sz val="10"/>
        <rFont val="Arial"/>
      </rPr>
      <t>5</t>
    </r>
  </si>
  <si>
    <t>Výpočet ukazovateľov</t>
  </si>
  <si>
    <t>Hodnotenie</t>
  </si>
  <si>
    <t xml:space="preserve">Údaje z účtovnej závierky Úč ROPO SFOV 1 - 01 </t>
  </si>
  <si>
    <t>Kód typu subjektu</t>
  </si>
  <si>
    <r>
      <t>0,717x</t>
    </r>
    <r>
      <rPr>
        <vertAlign val="subscript"/>
        <sz val="10"/>
        <rFont val="Arial"/>
      </rPr>
      <t>1</t>
    </r>
    <r>
      <rPr>
        <sz val="10"/>
        <rFont val="Arial"/>
      </rPr>
      <t>+0,847x</t>
    </r>
    <r>
      <rPr>
        <vertAlign val="subscript"/>
        <sz val="10"/>
        <rFont val="Arial"/>
      </rPr>
      <t>2</t>
    </r>
    <r>
      <rPr>
        <sz val="10"/>
        <rFont val="Arial"/>
      </rPr>
      <t>+3,107x</t>
    </r>
    <r>
      <rPr>
        <vertAlign val="subscript"/>
        <sz val="10"/>
        <rFont val="Arial"/>
      </rPr>
      <t>3</t>
    </r>
    <r>
      <rPr>
        <sz val="10"/>
        <rFont val="Arial"/>
      </rPr>
      <t>+0,420x</t>
    </r>
    <r>
      <rPr>
        <vertAlign val="subscript"/>
        <sz val="10"/>
        <rFont val="Arial"/>
      </rPr>
      <t>4</t>
    </r>
    <r>
      <rPr>
        <sz val="10"/>
        <rFont val="Arial"/>
      </rPr>
      <t>+0,998x</t>
    </r>
    <r>
      <rPr>
        <vertAlign val="subscript"/>
        <sz val="10"/>
        <rFont val="Arial"/>
      </rPr>
      <t>5</t>
    </r>
  </si>
  <si>
    <t>Skratka</t>
  </si>
  <si>
    <t xml:space="preserve">Použité termíny v modeli / Riadok výkazu (S=Súvaha) </t>
  </si>
  <si>
    <t>_AKT</t>
  </si>
  <si>
    <r>
      <t xml:space="preserve">Aktíva celkom (spolu majetok) / </t>
    </r>
    <r>
      <rPr>
        <b/>
        <sz val="10"/>
        <rFont val="Arial"/>
      </rPr>
      <t>S_001</t>
    </r>
  </si>
  <si>
    <r>
      <t>6,56x</t>
    </r>
    <r>
      <rPr>
        <vertAlign val="subscript"/>
        <sz val="10"/>
        <rFont val="Arial"/>
      </rPr>
      <t>1</t>
    </r>
    <r>
      <rPr>
        <sz val="10"/>
        <rFont val="Arial"/>
      </rPr>
      <t>+3,26x</t>
    </r>
    <r>
      <rPr>
        <vertAlign val="subscript"/>
        <sz val="10"/>
        <rFont val="Arial"/>
      </rPr>
      <t>2</t>
    </r>
    <r>
      <rPr>
        <sz val="10"/>
        <rFont val="Arial"/>
      </rPr>
      <t>+6,72x</t>
    </r>
    <r>
      <rPr>
        <vertAlign val="subscript"/>
        <sz val="10"/>
        <rFont val="Arial"/>
      </rPr>
      <t>3</t>
    </r>
    <r>
      <rPr>
        <sz val="10"/>
        <rFont val="Arial"/>
      </rPr>
      <t>+1,05x</t>
    </r>
    <r>
      <rPr>
        <vertAlign val="subscript"/>
        <sz val="10"/>
        <rFont val="Arial"/>
      </rPr>
      <t>4</t>
    </r>
  </si>
  <si>
    <t>Klasifikácia firmy do kategórie</t>
  </si>
  <si>
    <t>_CK</t>
  </si>
  <si>
    <r>
      <t xml:space="preserve">Cudzie zdroje (cudzí kapitál) / </t>
    </r>
    <r>
      <rPr>
        <b/>
        <sz val="10"/>
        <rFont val="Arial"/>
      </rPr>
      <t>S_126</t>
    </r>
  </si>
  <si>
    <t>Firmy obchodované na burze</t>
  </si>
  <si>
    <t>Firmy neemitujúce akcie na trhu</t>
  </si>
  <si>
    <t>Firmy nevýrobné a začínajúce</t>
  </si>
  <si>
    <t>Firma je s dobrou finančno-ekonomickou situáciou</t>
  </si>
  <si>
    <t>&gt;2,99</t>
  </si>
  <si>
    <t>_DLPOH</t>
  </si>
  <si>
    <r>
      <t xml:space="preserve">Dlhodobé pohľadávky / </t>
    </r>
    <r>
      <rPr>
        <b/>
        <sz val="10"/>
        <rFont val="Arial"/>
      </rPr>
      <t>S_048</t>
    </r>
  </si>
  <si>
    <t>&gt;2,9</t>
  </si>
  <si>
    <t>&gt;2,60</t>
  </si>
  <si>
    <t>Firma s neurčitou finančnou situáciou</t>
  </si>
  <si>
    <t>1,81-2,99</t>
  </si>
  <si>
    <t>1,2-2,9</t>
  </si>
  <si>
    <t>1,10-2,60</t>
  </si>
  <si>
    <t>Firma s veľmi silnými finančnými problémami</t>
  </si>
  <si>
    <t>&lt;1,81</t>
  </si>
  <si>
    <t>&lt;1,2</t>
  </si>
  <si>
    <t>&lt;1,10</t>
  </si>
  <si>
    <t>_FM</t>
  </si>
  <si>
    <r>
      <t xml:space="preserve">Finančný majetok / </t>
    </r>
    <r>
      <rPr>
        <b/>
        <sz val="10"/>
        <rFont val="Arial"/>
      </rPr>
      <t>S_085</t>
    </r>
  </si>
  <si>
    <t xml:space="preserve">Údaje z účtovnej závierky Úč POD </t>
  </si>
  <si>
    <t>Použité termíny / Riadok výkazu 
(S=Súvaha, V=Výkaz ziskov a strát)</t>
  </si>
  <si>
    <t>_KRPOH</t>
  </si>
  <si>
    <r>
      <t xml:space="preserve">Krátkodobé pohľadávky / </t>
    </r>
    <r>
      <rPr>
        <b/>
        <sz val="10"/>
        <rFont val="Arial"/>
      </rPr>
      <t>S_060</t>
    </r>
  </si>
  <si>
    <t>_KZAV</t>
  </si>
  <si>
    <r>
      <t xml:space="preserve">Krátkodobé záväzky / </t>
    </r>
    <r>
      <rPr>
        <b/>
        <sz val="10"/>
        <rFont val="Arial"/>
      </rPr>
      <t>S_151+S_175-S_176+S_177+S_179+S_181</t>
    </r>
  </si>
  <si>
    <t>_OAKT</t>
  </si>
  <si>
    <r>
      <t xml:space="preserve">Obežné aktíva (obežný majetok) / </t>
    </r>
    <r>
      <rPr>
        <b/>
        <sz val="10"/>
        <rFont val="Arial"/>
      </rPr>
      <t>S_033</t>
    </r>
  </si>
  <si>
    <t>Údaje z účtovnej závierky Úč NUJ 1 - 01</t>
  </si>
  <si>
    <r>
      <t xml:space="preserve">Aktíva celkom (spolu majetok) / </t>
    </r>
    <r>
      <rPr>
        <b/>
        <sz val="10"/>
        <rFont val="Arial"/>
      </rPr>
      <t>S_01</t>
    </r>
  </si>
  <si>
    <r>
      <t xml:space="preserve">Cudzie zdroje (cudzí kapitál) / </t>
    </r>
    <r>
      <rPr>
        <b/>
        <sz val="10"/>
        <rFont val="Arial"/>
      </rPr>
      <t>S_101</t>
    </r>
  </si>
  <si>
    <t>_HV</t>
  </si>
  <si>
    <r>
      <t xml:space="preserve">HV za účtovné obdobie (po zdanení) / </t>
    </r>
    <r>
      <rPr>
        <b/>
        <sz val="10"/>
        <rFont val="Arial"/>
      </rPr>
      <t>V_61</t>
    </r>
  </si>
  <si>
    <t>_PRK</t>
  </si>
  <si>
    <r>
      <t xml:space="preserve">Pracovný kapitál / </t>
    </r>
    <r>
      <rPr>
        <b/>
        <sz val="10"/>
        <rFont val="Arial"/>
      </rPr>
      <t>S_33-S_122-S_140-S_139</t>
    </r>
  </si>
  <si>
    <r>
      <t xml:space="preserve">Aktíva celkom (spolu majetok) / </t>
    </r>
    <r>
      <rPr>
        <b/>
        <sz val="10"/>
        <rFont val="Arial"/>
      </rPr>
      <t>S_060</t>
    </r>
  </si>
  <si>
    <t>_T</t>
  </si>
  <si>
    <r>
      <t xml:space="preserve">Tržby / </t>
    </r>
    <r>
      <rPr>
        <b/>
        <sz val="10"/>
        <rFont val="Arial"/>
      </rPr>
      <t>V_03+V_04+V_05+V_08+V_30</t>
    </r>
  </si>
  <si>
    <t>_URN</t>
  </si>
  <si>
    <r>
      <t xml:space="preserve">Cudzie zdroje (cudzí kapitál) / </t>
    </r>
    <r>
      <rPr>
        <b/>
        <sz val="10"/>
        <rFont val="Arial"/>
      </rPr>
      <t>S_074</t>
    </r>
  </si>
  <si>
    <r>
      <t xml:space="preserve">Úroky nákladové / </t>
    </r>
    <r>
      <rPr>
        <b/>
        <sz val="10"/>
        <rFont val="Arial"/>
      </rPr>
      <t>V_49</t>
    </r>
  </si>
  <si>
    <r>
      <t xml:space="preserve">Dlhodobé pohľadávky / </t>
    </r>
    <r>
      <rPr>
        <b/>
        <sz val="10"/>
        <rFont val="Arial"/>
      </rPr>
      <t>S_037</t>
    </r>
  </si>
  <si>
    <t>_VK</t>
  </si>
  <si>
    <r>
      <t xml:space="preserve">Vlastný kapitál / </t>
    </r>
    <r>
      <rPr>
        <b/>
        <sz val="10"/>
        <rFont val="Arial"/>
      </rPr>
      <t>S_80</t>
    </r>
  </si>
  <si>
    <r>
      <t xml:space="preserve">Finančný majetok / </t>
    </r>
    <r>
      <rPr>
        <b/>
        <sz val="10"/>
        <rFont val="Arial"/>
      </rPr>
      <t>S_051</t>
    </r>
  </si>
  <si>
    <t>_ZPZ</t>
  </si>
  <si>
    <r>
      <t xml:space="preserve">Zisk pred zdanením / </t>
    </r>
    <r>
      <rPr>
        <b/>
        <sz val="10"/>
        <rFont val="Arial"/>
      </rPr>
      <t>V_56</t>
    </r>
  </si>
  <si>
    <r>
      <t xml:space="preserve">Krátkodobé pohľadávky / </t>
    </r>
    <r>
      <rPr>
        <b/>
        <sz val="10"/>
        <rFont val="Arial"/>
      </rPr>
      <t>S_042</t>
    </r>
  </si>
  <si>
    <r>
      <t xml:space="preserve">Krátkodobé záväzky / </t>
    </r>
    <r>
      <rPr>
        <b/>
        <sz val="10"/>
        <rFont val="Arial"/>
      </rPr>
      <t>S_087+S_099+S_100+S_102</t>
    </r>
  </si>
  <si>
    <t xml:space="preserve">Údaje z účtovnej závierky Úč MÚJ </t>
  </si>
  <si>
    <r>
      <t xml:space="preserve">Obežné aktíva (obežný majetok) / </t>
    </r>
    <r>
      <rPr>
        <b/>
        <sz val="10"/>
        <rFont val="Arial"/>
      </rPr>
      <t>S_029</t>
    </r>
  </si>
  <si>
    <r>
      <t xml:space="preserve">Aktíva celkom (spolu majetok) / </t>
    </r>
    <r>
      <rPr>
        <b/>
        <sz val="10"/>
        <rFont val="Arial"/>
      </rPr>
      <t>S_01</t>
    </r>
  </si>
  <si>
    <t>Jednoduché účtovníctvo</t>
  </si>
  <si>
    <r>
      <t xml:space="preserve">Cudzie zdroje (cudzí kapitál) / </t>
    </r>
    <r>
      <rPr>
        <b/>
        <sz val="10"/>
        <rFont val="Arial"/>
      </rPr>
      <t>S_34</t>
    </r>
  </si>
  <si>
    <r>
      <t xml:space="preserve">HV za účtovné obdobie (po zdanení) / </t>
    </r>
    <r>
      <rPr>
        <b/>
        <sz val="10"/>
        <rFont val="Arial"/>
      </rPr>
      <t>V_38</t>
    </r>
  </si>
  <si>
    <r>
      <t xml:space="preserve">Pracovný kapitál / </t>
    </r>
    <r>
      <rPr>
        <b/>
        <sz val="10"/>
        <rFont val="Arial"/>
      </rPr>
      <t>S_14-S_38-S_44-S_45</t>
    </r>
  </si>
  <si>
    <t>Údaje z účtovnej závierky Úč NO</t>
  </si>
  <si>
    <r>
      <t xml:space="preserve">Tržby / </t>
    </r>
    <r>
      <rPr>
        <b/>
        <sz val="10"/>
        <rFont val="Arial"/>
      </rPr>
      <t>V_02+V_03+V_06+V_21</t>
    </r>
  </si>
  <si>
    <t>Použité termíny v modeli / Riadok výkazu (MaZ=Výkaz majetku a záväzkov)</t>
  </si>
  <si>
    <r>
      <t>Úroky nákladové /</t>
    </r>
    <r>
      <rPr>
        <b/>
        <sz val="10"/>
        <rFont val="Arial"/>
      </rPr>
      <t xml:space="preserve"> V_31</t>
    </r>
  </si>
  <si>
    <r>
      <t xml:space="preserve">Vlastný kapitál / </t>
    </r>
    <r>
      <rPr>
        <b/>
        <sz val="10"/>
        <rFont val="Arial"/>
      </rPr>
      <t>S_25</t>
    </r>
  </si>
  <si>
    <r>
      <t xml:space="preserve">Aktíva celkom (spolu majetok) / </t>
    </r>
    <r>
      <rPr>
        <b/>
        <sz val="10"/>
        <rFont val="Arial"/>
      </rPr>
      <t>MaZ_11</t>
    </r>
  </si>
  <si>
    <r>
      <t xml:space="preserve">Zisk pred zdanením / </t>
    </r>
    <r>
      <rPr>
        <b/>
        <sz val="10"/>
        <rFont val="Arial"/>
      </rPr>
      <t>V_35</t>
    </r>
  </si>
  <si>
    <r>
      <t xml:space="preserve">Cudzie zdroje (cudzí kapitál) / </t>
    </r>
    <r>
      <rPr>
        <b/>
        <sz val="10"/>
        <rFont val="Arial"/>
      </rPr>
      <t>MaZ_16</t>
    </r>
  </si>
  <si>
    <r>
      <t xml:space="preserve">Dlhodobé pohľadávky / </t>
    </r>
    <r>
      <rPr>
        <b/>
        <sz val="10"/>
        <rFont val="Arial"/>
      </rPr>
      <t>MaZ_05</t>
    </r>
    <r>
      <rPr>
        <b/>
        <sz val="10"/>
        <color rgb="FFFF0000"/>
        <rFont val="Arial"/>
      </rPr>
      <t>x</t>
    </r>
  </si>
  <si>
    <r>
      <t xml:space="preserve">Finančný majetok / </t>
    </r>
    <r>
      <rPr>
        <b/>
        <sz val="10"/>
        <rFont val="Arial"/>
      </rPr>
      <t>MaZ_06+MaZ_07+MaZ_09+MaZ_10</t>
    </r>
  </si>
  <si>
    <t>Údaje z účtovnej závierky Úč FO</t>
  </si>
  <si>
    <r>
      <t xml:space="preserve">Krátkodobé pohľadávky / </t>
    </r>
    <r>
      <rPr>
        <b/>
        <sz val="10"/>
        <rFont val="Arial"/>
      </rPr>
      <t>MaZ_05</t>
    </r>
    <r>
      <rPr>
        <b/>
        <sz val="10"/>
        <color rgb="FFFF0000"/>
        <rFont val="Arial"/>
      </rPr>
      <t>x</t>
    </r>
  </si>
  <si>
    <t>Použité termíny / Riadok výkazu 
(MaZ=Výkaz majetku a záväzkov, PaV=Výkaz príjmov a výdavkov)</t>
  </si>
  <si>
    <r>
      <t xml:space="preserve">Krátkodobé záväzky / </t>
    </r>
    <r>
      <rPr>
        <b/>
        <sz val="10"/>
        <rFont val="Arial"/>
      </rPr>
      <t>MaZ12</t>
    </r>
    <r>
      <rPr>
        <b/>
        <sz val="10"/>
        <color rgb="FFFF0000"/>
        <rFont val="Arial"/>
      </rPr>
      <t>x</t>
    </r>
  </si>
  <si>
    <r>
      <t xml:space="preserve">Obežné aktíva (obežný majetok) / </t>
    </r>
    <r>
      <rPr>
        <b/>
        <sz val="10"/>
        <rFont val="Arial"/>
      </rPr>
      <t>MaZ_04+MaZ_05+MaZ_06+MaZ_07+MaZ_09+MaZ_10</t>
    </r>
  </si>
  <si>
    <r>
      <t xml:space="preserve">Aktíva celkom (spolu majetok) / </t>
    </r>
    <r>
      <rPr>
        <b/>
        <sz val="10"/>
        <rFont val="Arial"/>
      </rPr>
      <t>MaZ_15</t>
    </r>
  </si>
  <si>
    <t>x - žiadatateľ doplní/upraví údaje podľa účtovnej evidencie.</t>
  </si>
  <si>
    <t>MaZ_15</t>
  </si>
  <si>
    <t>MaZ_05x - pohľadávky krátkodobé/dlhodobé (z účtovnej evidencie)</t>
  </si>
  <si>
    <t>MaZ_12x - záväzky krátkodobé (z účtovnej evidencie)</t>
  </si>
  <si>
    <r>
      <t xml:space="preserve">Cudzie zdroje (cudzí kapitál) / </t>
    </r>
    <r>
      <rPr>
        <b/>
        <sz val="10"/>
        <rFont val="Arial"/>
      </rPr>
      <t>MaZ_20</t>
    </r>
  </si>
  <si>
    <t>MaZ_20</t>
  </si>
  <si>
    <r>
      <t xml:space="preserve">HV za účtovné obdobie (po zdanení) / </t>
    </r>
    <r>
      <rPr>
        <b/>
        <sz val="10"/>
        <rFont val="Arial"/>
      </rPr>
      <t>PaV_12</t>
    </r>
  </si>
  <si>
    <t>PaV_12</t>
  </si>
  <si>
    <r>
      <t xml:space="preserve">Pracovný kapitál / </t>
    </r>
    <r>
      <rPr>
        <b/>
        <sz val="10"/>
        <rFont val="Arial"/>
      </rPr>
      <t>MaZ_4+MaZ_8+MaZ_9-MaZ_17</t>
    </r>
    <r>
      <rPr>
        <b/>
        <sz val="10"/>
        <color rgb="FFFF0000"/>
        <rFont val="Arial"/>
      </rPr>
      <t>x</t>
    </r>
    <r>
      <rPr>
        <b/>
        <sz val="10"/>
        <rFont val="Arial"/>
      </rPr>
      <t>-MaZ_18</t>
    </r>
    <r>
      <rPr>
        <b/>
        <sz val="10"/>
        <color rgb="FFFF0000"/>
        <rFont val="Arial"/>
      </rPr>
      <t>x</t>
    </r>
  </si>
  <si>
    <t>MaZ_4+MaZ_9-MaZ_(17x-MaZ_18x)</t>
  </si>
  <si>
    <r>
      <t xml:space="preserve">Tržby / </t>
    </r>
    <r>
      <rPr>
        <b/>
        <sz val="10"/>
        <rFont val="Arial"/>
      </rPr>
      <t>PaV_4</t>
    </r>
  </si>
  <si>
    <t>PaV_4</t>
  </si>
  <si>
    <r>
      <t xml:space="preserve">Úroky nákladové / </t>
    </r>
    <r>
      <rPr>
        <b/>
        <sz val="10"/>
        <color rgb="FFFF0000"/>
        <rFont val="Arial"/>
      </rPr>
      <t>x</t>
    </r>
    <r>
      <rPr>
        <b/>
        <sz val="10"/>
        <rFont val="Arial"/>
      </rPr>
      <t xml:space="preserve"> - úrokové náklady</t>
    </r>
  </si>
  <si>
    <t>X</t>
  </si>
  <si>
    <r>
      <t xml:space="preserve">Vlastný kapitál / </t>
    </r>
    <r>
      <rPr>
        <b/>
        <sz val="10"/>
        <rFont val="Arial"/>
      </rPr>
      <t>MaZ_21</t>
    </r>
  </si>
  <si>
    <t>MaZ_21</t>
  </si>
  <si>
    <r>
      <t xml:space="preserve">Zisk pred zdanením / </t>
    </r>
    <r>
      <rPr>
        <b/>
        <sz val="10"/>
        <rFont val="Arial"/>
      </rPr>
      <t>PaV_12</t>
    </r>
  </si>
  <si>
    <r>
      <rPr>
        <sz val="10"/>
        <color rgb="FFFF0000"/>
        <rFont val="Arial"/>
      </rPr>
      <t>x</t>
    </r>
    <r>
      <rPr>
        <sz val="10"/>
        <rFont val="Arial"/>
      </rPr>
      <t xml:space="preserve"> - žiadatateľ doplní/upraví údaje podľa účtovnej evidencie.</t>
    </r>
  </si>
  <si>
    <r>
      <t>MaZ_17</t>
    </r>
    <r>
      <rPr>
        <sz val="10"/>
        <color rgb="FFFF0000"/>
        <rFont val="Arial"/>
      </rPr>
      <t>x</t>
    </r>
    <r>
      <rPr>
        <sz val="10"/>
        <rFont val="Arial"/>
      </rPr>
      <t xml:space="preserve"> - záväzky krátkodobé (z účtovnej evidencie)</t>
    </r>
  </si>
  <si>
    <r>
      <t>MaZ_18</t>
    </r>
    <r>
      <rPr>
        <sz val="10"/>
        <color rgb="FFFF0000"/>
        <rFont val="Arial"/>
      </rPr>
      <t>x</t>
    </r>
    <r>
      <rPr>
        <sz val="10"/>
        <rFont val="Arial"/>
      </rPr>
      <t xml:space="preserve"> - úvery a finančné výpomoci krátkodobé (z účtovnej evidencie)</t>
    </r>
  </si>
  <si>
    <t>Daňová evidencia § 6 ods. 11 zákona č. 595/2003 Z. z. o dani z príjmov</t>
  </si>
  <si>
    <t>Údaje z daňového priznania</t>
  </si>
  <si>
    <t>Použité termíny
T1 = Tabuľka 1, T1a= Tabuľka 1a, 
S1 = Stĺpec 1, S2 = Stĺpec 2, R - riadok</t>
  </si>
  <si>
    <r>
      <t xml:space="preserve">Aktíva celkom (spolu majetok) / </t>
    </r>
    <r>
      <rPr>
        <b/>
        <sz val="10"/>
        <rFont val="Arial"/>
      </rPr>
      <t>T1a_S2_R1+R2+R3+R4</t>
    </r>
  </si>
  <si>
    <r>
      <t xml:space="preserve">Cudzie zdroje (cudzí kapitál) / </t>
    </r>
    <r>
      <rPr>
        <b/>
        <sz val="10"/>
        <rFont val="Arial"/>
      </rPr>
      <t>T1a_S2_R5</t>
    </r>
  </si>
  <si>
    <r>
      <t xml:space="preserve">HV za účtovné obdobie / </t>
    </r>
    <r>
      <rPr>
        <b/>
        <sz val="10"/>
        <rFont val="Arial"/>
      </rPr>
      <t>T1_S1_R10+R13 - T1_S2_R10+R13</t>
    </r>
  </si>
  <si>
    <r>
      <t xml:space="preserve">Pracovný kapitál / </t>
    </r>
    <r>
      <rPr>
        <b/>
        <sz val="10"/>
        <rFont val="Arial"/>
      </rPr>
      <t>T1a_S2_R3+R4-R5</t>
    </r>
    <r>
      <rPr>
        <b/>
        <sz val="10"/>
        <color rgb="FFFF0000"/>
        <rFont val="Arial"/>
      </rPr>
      <t>x</t>
    </r>
  </si>
  <si>
    <r>
      <t xml:space="preserve">Tržby / </t>
    </r>
    <r>
      <rPr>
        <b/>
        <sz val="10"/>
        <rFont val="Arial"/>
      </rPr>
      <t>T1_S1_R10+R13</t>
    </r>
  </si>
  <si>
    <r>
      <t xml:space="preserve">Úroky nákladové / </t>
    </r>
    <r>
      <rPr>
        <b/>
        <sz val="10"/>
        <color rgb="FFFF0000"/>
        <rFont val="Arial"/>
      </rPr>
      <t>x</t>
    </r>
    <r>
      <rPr>
        <b/>
        <sz val="10"/>
        <rFont val="Arial"/>
      </rPr>
      <t xml:space="preserve"> - úrokové náklady</t>
    </r>
  </si>
  <si>
    <r>
      <t xml:space="preserve">Vlastný kapitál / </t>
    </r>
    <r>
      <rPr>
        <b/>
        <sz val="10"/>
        <rFont val="Arial"/>
      </rPr>
      <t xml:space="preserve"> T1a_S2_R1+R2+R3+R4-R5</t>
    </r>
  </si>
  <si>
    <r>
      <t xml:space="preserve">Zisk pred zdanením / </t>
    </r>
    <r>
      <rPr>
        <b/>
        <sz val="10"/>
        <rFont val="Arial"/>
      </rPr>
      <t>T1_S1_R10+R13 - T1_S2_R10+R13</t>
    </r>
  </si>
  <si>
    <r>
      <rPr>
        <sz val="10"/>
        <color rgb="FFFF0000"/>
        <rFont val="Arial"/>
      </rPr>
      <t>x</t>
    </r>
    <r>
      <rPr>
        <sz val="10"/>
        <rFont val="Arial"/>
      </rPr>
      <t xml:space="preserve"> - žiadatateľ doplní/upraví údaje podľa účtovnej evidencie.</t>
    </r>
  </si>
  <si>
    <r>
      <t>R5</t>
    </r>
    <r>
      <rPr>
        <sz val="10"/>
        <color rgb="FFFF0000"/>
        <rFont val="Arial"/>
      </rPr>
      <t>x</t>
    </r>
    <r>
      <rPr>
        <sz val="10"/>
        <rFont val="Arial"/>
      </rPr>
      <t xml:space="preserve"> - záväzky krátkodobé (z účtovnej evidencie)</t>
    </r>
  </si>
  <si>
    <t>Uplatnenie výdavkov percentom z príjmov § 6 ods. 10 zákona č. 595/2003 Z. z. o dani z príjmov</t>
  </si>
  <si>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</si>
  <si>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t>Príloha 7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</si>
</sst>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_-* #,##0.00\ _€_-;\-* #,##0.00\ _€_-;_-* &quot;-&quot;??\ _€_-;_-@"/>
  </numFmts>
  <fonts count="17" x14ac:knownFonts="1">
    <font>
      <sz val="11"/>
      <color rgb="FF000000"/>
      <name val="Calibri"/>
    </font>
    <font>
      <sz val="10"/>
      <name val="Arial"/>
    </font>
    <font>
      <sz val="11"/>
      <name val="Calibri"/>
    </font>
    <font>
      <i/>
      <sz val="10"/>
      <name val="Arial"/>
    </font>
    <font>
      <b/>
      <sz val="16"/>
      <name val="Arial"/>
    </font>
    <font>
      <b/>
      <sz val="14"/>
      <name val="Arial"/>
    </font>
    <font>
      <b/>
      <sz val="10"/>
      <name val="Arial"/>
    </font>
    <font>
      <sz val="9"/>
      <name val="Calibri"/>
    </font>
    <font>
      <b/>
      <sz val="10"/>
      <color rgb="FFFFFFFF"/>
      <name val="Arial"/>
    </font>
    <font>
      <sz val="10"/>
      <color rgb="FFFFFFFF"/>
      <name val="Arial"/>
    </font>
    <font>
      <b/>
      <i/>
      <sz val="10"/>
      <name val="Arial"/>
    </font>
    <font>
      <b/>
      <i/>
      <sz val="10"/>
      <color rgb="FF000000"/>
      <name val="Arial"/>
    </font>
    <font>
      <i/>
      <sz val="10"/>
      <color rgb="FF000000"/>
      <name val="Arial"/>
    </font>
    <font>
      <b/>
      <sz val="10"/>
      <color rgb="FF000000"/>
      <name val="Arial"/>
    </font>
    <font>
      <vertAlign val="subscript"/>
      <sz val="10"/>
      <name val="Arial"/>
    </font>
    <font>
      <b/>
      <sz val="10"/>
      <color rgb="FFFF0000"/>
      <name val="Arial"/>
    </font>
    <font>
      <sz val="10"/>
      <color rgb="FFFF0000"/>
      <name val="Arial"/>
    </font>
  </fonts>
  <fills count="11">
    <fill>
      <patternFill patternType="none"/>
    </fill>
    <fill>
      <patternFill patternType="gray125"/>
    </fill>
    <fill>
      <patternFill patternType="solid">
        <fgColor rgb="FFFFFFFF"/>
        <bgColor rgb="FFFFFFFF"/>
      </patternFill>
    </fill>
    <fill>
      <patternFill patternType="solid">
        <fgColor rgb="FF222A35"/>
        <bgColor rgb="FF222A35"/>
      </patternFill>
    </fill>
    <fill>
      <patternFill patternType="solid">
        <fgColor rgb="FF9CC2E5"/>
        <bgColor rgb="FF9CC2E5"/>
      </patternFill>
    </fill>
    <fill>
      <patternFill patternType="solid">
        <fgColor rgb="FFDEEAF6"/>
        <bgColor rgb="FFDEEAF6"/>
      </patternFill>
    </fill>
    <fill>
      <patternFill patternType="solid">
        <fgColor rgb="FF2E75B5"/>
        <bgColor rgb="FF2E75B5"/>
      </patternFill>
    </fill>
    <fill>
      <patternFill patternType="solid">
        <fgColor rgb="FF92D050"/>
        <bgColor rgb="FF92D050"/>
      </patternFill>
    </fill>
    <fill>
      <patternFill patternType="solid">
        <fgColor rgb="FFFFC000"/>
        <bgColor rgb="FFFFC000"/>
      </patternFill>
    </fill>
    <fill>
      <patternFill patternType="solid">
        <fgColor rgb="FFFF0000"/>
        <bgColor rgb="FFFF0000"/>
      </patternFill>
    </fill>
    <fill>
      <patternFill patternType="solid">
        <fgColor rgb="FFFFFF00"/>
        <bgColor rgb="FFFFFF00"/>
      </patternFill>
    </fill>
  </fills>
  <borders count="48">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bottom style="thin">
        <color rgb="FF000000"/>
      </bottom>
      <diagonal/>
    </border>
    <border>
      <left/>
      <right/>
      <top/>
      <bottom style="thin">
        <color rgb="FF000000"/>
      </bottom>
      <diagonal/>
    </border>
    <border>
      <left style="thin">
        <color rgb="FFBFBFBF"/>
      </left>
      <right style="thin">
        <color rgb="FFBFBFBF"/>
      </right>
      <top/>
      <bottom style="thin">
        <color rgb="FF000000"/>
      </bottom>
      <diagonal/>
    </border>
    <border>
      <left style="medium">
        <color rgb="FF000000"/>
      </left>
      <right/>
      <top/>
      <bottom/>
      <diagonal/>
    </border>
    <border>
      <left/>
      <right style="medium">
        <color rgb="FF000000"/>
      </right>
      <top/>
      <bottom/>
      <diagonal/>
    </border>
    <border>
      <left style="thin">
        <color rgb="FFBFBFBF"/>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bottom/>
      <diagonal/>
    </border>
    <border>
      <left style="thin">
        <color rgb="FF000000"/>
      </left>
      <right/>
      <top style="thin">
        <color rgb="FF000000"/>
      </top>
      <bottom style="thin">
        <color rgb="FF000000"/>
      </bottom>
      <diagonal/>
    </border>
    <border>
      <left style="thin">
        <color rgb="FFBFBFBF"/>
      </left>
      <right/>
      <top style="thin">
        <color rgb="FF000000"/>
      </top>
      <bottom style="thin">
        <color rgb="FF000000"/>
      </bottom>
      <diagonal/>
    </border>
    <border>
      <left/>
      <right style="thin">
        <color rgb="FFBFBFBF"/>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000000"/>
      </left>
      <right style="thin">
        <color rgb="FFBFBFBF"/>
      </right>
      <top style="thin">
        <color rgb="FF000000"/>
      </top>
      <bottom style="thin">
        <color rgb="FF000000"/>
      </bottom>
      <diagonal/>
    </border>
  </borders>
  <cellStyleXfs count="1">
    <xf numFmtId="0" fontId="0" fillId="0" borderId="0"/>
  </cellStyleXfs>
  <cellXfs count="123">
    <xf numFmtId="0" fontId="0" fillId="0" borderId="0" xfId="0" applyFont="1" applyAlignment="1"/>
    <xf numFmtId="0" fontId="1" fillId="0" borderId="0" xfId="0" applyFont="1" applyAlignment="1">
      <alignment vertical="center"/>
    </xf>
    <xf numFmtId="0" fontId="1" fillId="0" borderId="0" xfId="0" applyFont="1"/>
    <xf numFmtId="0" fontId="1" fillId="2" borderId="4" xfId="0" applyFont="1" applyFill="1" applyBorder="1" applyAlignment="1">
      <alignment vertical="center"/>
    </xf>
    <xf numFmtId="0" fontId="0" fillId="0" borderId="0" xfId="0" applyFont="1"/>
    <xf numFmtId="0" fontId="4" fillId="2" borderId="4" xfId="0" applyFont="1" applyFill="1" applyBorder="1" applyAlignment="1">
      <alignment vertical="center"/>
    </xf>
    <xf numFmtId="0" fontId="1" fillId="2" borderId="4" xfId="0" applyFont="1" applyFill="1" applyBorder="1"/>
    <xf numFmtId="0" fontId="5" fillId="2" borderId="4" xfId="0" applyFont="1" applyFill="1" applyBorder="1"/>
    <xf numFmtId="0" fontId="4" fillId="2" borderId="4" xfId="0" applyFont="1" applyFill="1" applyBorder="1" applyAlignment="1">
      <alignment horizontal="center" vertical="center" wrapText="1"/>
    </xf>
    <xf numFmtId="0" fontId="6" fillId="0" borderId="5" xfId="0" applyFont="1" applyBorder="1"/>
    <xf numFmtId="0" fontId="4" fillId="2" borderId="7"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10" xfId="0" applyFont="1" applyFill="1" applyBorder="1" applyAlignment="1">
      <alignment vertical="center" wrapText="1"/>
    </xf>
    <xf numFmtId="0" fontId="4" fillId="0" borderId="11" xfId="0" applyFont="1" applyBorder="1" applyAlignment="1">
      <alignment vertical="center" wrapText="1"/>
    </xf>
    <xf numFmtId="0" fontId="4" fillId="2" borderId="4" xfId="0" applyFont="1" applyFill="1" applyBorder="1" applyAlignment="1">
      <alignment horizontal="center" vertical="center"/>
    </xf>
    <xf numFmtId="0" fontId="7" fillId="2" borderId="4" xfId="0" applyFont="1" applyFill="1" applyBorder="1" applyAlignment="1">
      <alignment horizontal="left" wrapText="1"/>
    </xf>
    <xf numFmtId="0" fontId="8" fillId="3" borderId="25" xfId="0" applyFont="1" applyFill="1" applyBorder="1" applyAlignment="1">
      <alignment horizontal="left" vertical="center"/>
    </xf>
    <xf numFmtId="0" fontId="8" fillId="3" borderId="28" xfId="0" applyFont="1" applyFill="1" applyBorder="1" applyAlignment="1">
      <alignment horizontal="center" vertical="center" wrapText="1"/>
    </xf>
    <xf numFmtId="164" fontId="1" fillId="5" borderId="5" xfId="0" applyNumberFormat="1" applyFont="1" applyFill="1" applyBorder="1" applyAlignment="1">
      <alignment horizontal="left" vertical="center"/>
    </xf>
    <xf numFmtId="0" fontId="1" fillId="0" borderId="5" xfId="0" applyFont="1" applyBorder="1"/>
    <xf numFmtId="164" fontId="1" fillId="0" borderId="5" xfId="0" applyNumberFormat="1" applyFont="1" applyBorder="1" applyAlignment="1">
      <alignment horizontal="center" vertical="center"/>
    </xf>
    <xf numFmtId="0" fontId="4" fillId="2" borderId="34" xfId="0" applyFont="1" applyFill="1" applyBorder="1" applyAlignment="1">
      <alignment horizontal="center" vertical="center" wrapText="1"/>
    </xf>
    <xf numFmtId="10" fontId="1" fillId="0" borderId="5" xfId="0" applyNumberFormat="1" applyFont="1" applyBorder="1" applyAlignment="1">
      <alignment horizontal="center" vertical="center"/>
    </xf>
    <xf numFmtId="0" fontId="4" fillId="2" borderId="34" xfId="0" applyFont="1" applyFill="1" applyBorder="1" applyAlignment="1">
      <alignment horizontal="center" vertical="center"/>
    </xf>
    <xf numFmtId="164" fontId="1" fillId="5" borderId="5" xfId="0" applyNumberFormat="1" applyFont="1" applyFill="1" applyBorder="1" applyAlignment="1">
      <alignment horizontal="left"/>
    </xf>
    <xf numFmtId="164" fontId="1" fillId="0" borderId="5" xfId="0" applyNumberFormat="1" applyFont="1" applyBorder="1" applyAlignment="1">
      <alignment horizontal="center"/>
    </xf>
    <xf numFmtId="0" fontId="8" fillId="3" borderId="5" xfId="0" applyFont="1" applyFill="1" applyBorder="1" applyAlignment="1">
      <alignment horizontal="left" vertical="center"/>
    </xf>
    <xf numFmtId="10" fontId="1" fillId="2" borderId="4" xfId="0" applyNumberFormat="1" applyFont="1" applyFill="1" applyBorder="1" applyAlignment="1">
      <alignment horizontal="center" vertical="center"/>
    </xf>
    <xf numFmtId="4" fontId="1" fillId="0" borderId="5" xfId="0" applyNumberFormat="1" applyFont="1" applyBorder="1" applyAlignment="1">
      <alignment horizontal="center"/>
    </xf>
    <xf numFmtId="0" fontId="1" fillId="2" borderId="4" xfId="0" applyFont="1" applyFill="1" applyBorder="1" applyAlignment="1">
      <alignment horizontal="left" vertical="center"/>
    </xf>
    <xf numFmtId="164" fontId="1" fillId="2" borderId="4" xfId="0" applyNumberFormat="1" applyFont="1" applyFill="1" applyBorder="1" applyAlignment="1">
      <alignment horizontal="left" vertical="center"/>
    </xf>
    <xf numFmtId="0" fontId="6" fillId="0" borderId="0" xfId="0" applyFont="1" applyAlignment="1">
      <alignment vertical="center"/>
    </xf>
    <xf numFmtId="164" fontId="1" fillId="0" borderId="5" xfId="0" applyNumberFormat="1" applyFont="1" applyBorder="1" applyAlignment="1">
      <alignment horizontal="left"/>
    </xf>
    <xf numFmtId="0" fontId="10" fillId="2" borderId="4" xfId="0" applyFont="1" applyFill="1" applyBorder="1" applyAlignment="1">
      <alignment vertical="center"/>
    </xf>
    <xf numFmtId="0" fontId="1" fillId="0" borderId="20" xfId="0" applyFont="1" applyBorder="1" applyAlignment="1">
      <alignment horizontal="center" vertical="center"/>
    </xf>
    <xf numFmtId="0" fontId="1" fillId="0" borderId="36" xfId="0" applyFont="1" applyBorder="1" applyAlignment="1">
      <alignment horizontal="center" vertical="center"/>
    </xf>
    <xf numFmtId="0" fontId="3" fillId="0" borderId="0" xfId="0" applyFont="1" applyAlignment="1">
      <alignment vertical="center"/>
    </xf>
    <xf numFmtId="0" fontId="1" fillId="0" borderId="37" xfId="0" applyFont="1" applyBorder="1" applyAlignment="1">
      <alignment horizontal="center" vertical="center"/>
    </xf>
    <xf numFmtId="0" fontId="8" fillId="3" borderId="38" xfId="0" applyFont="1" applyFill="1" applyBorder="1" applyAlignment="1">
      <alignment vertical="center"/>
    </xf>
    <xf numFmtId="0" fontId="8" fillId="3" borderId="41" xfId="0" applyFont="1" applyFill="1" applyBorder="1" applyAlignment="1">
      <alignment horizontal="center" vertical="center" wrapText="1"/>
    </xf>
    <xf numFmtId="0" fontId="1" fillId="0" borderId="42" xfId="0" applyFont="1" applyBorder="1" applyAlignment="1">
      <alignment horizontal="center" vertical="center"/>
    </xf>
    <xf numFmtId="0" fontId="1" fillId="0" borderId="43" xfId="0" applyFont="1" applyBorder="1" applyAlignment="1">
      <alignment vertical="center"/>
    </xf>
    <xf numFmtId="0" fontId="1" fillId="0" borderId="0" xfId="0" applyFont="1" applyAlignment="1">
      <alignment horizontal="center" vertical="center"/>
    </xf>
    <xf numFmtId="0" fontId="1" fillId="5" borderId="5" xfId="0" applyFont="1" applyFill="1" applyBorder="1" applyAlignment="1">
      <alignment vertical="center"/>
    </xf>
    <xf numFmtId="4" fontId="6" fillId="0" borderId="5" xfId="0" applyNumberFormat="1"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165" fontId="1" fillId="0" borderId="0" xfId="0" applyNumberFormat="1" applyFont="1" applyAlignment="1">
      <alignment vertical="center"/>
    </xf>
    <xf numFmtId="0" fontId="1" fillId="0" borderId="26" xfId="0" applyFont="1" applyBorder="1" applyAlignment="1">
      <alignment horizontal="center" vertical="center"/>
    </xf>
    <xf numFmtId="0" fontId="9" fillId="3" borderId="5" xfId="0" applyFont="1" applyFill="1" applyBorder="1" applyAlignment="1">
      <alignment horizontal="center" vertical="center"/>
    </xf>
    <xf numFmtId="0" fontId="1" fillId="0" borderId="27" xfId="0" applyFont="1" applyBorder="1" applyAlignment="1">
      <alignment horizontal="center" vertical="center"/>
    </xf>
    <xf numFmtId="0" fontId="1" fillId="0" borderId="5" xfId="0" applyFont="1" applyBorder="1" applyAlignment="1">
      <alignment horizontal="center" vertical="center"/>
    </xf>
    <xf numFmtId="0" fontId="1" fillId="0" borderId="26" xfId="0" applyFont="1" applyBorder="1" applyAlignment="1">
      <alignment vertical="center"/>
    </xf>
    <xf numFmtId="0" fontId="1" fillId="0" borderId="27" xfId="0" applyFont="1" applyBorder="1" applyAlignment="1">
      <alignment vertical="center"/>
    </xf>
    <xf numFmtId="0" fontId="8" fillId="2" borderId="4" xfId="0" applyFont="1" applyFill="1" applyBorder="1" applyAlignment="1">
      <alignment horizontal="left" vertical="center"/>
    </xf>
    <xf numFmtId="0" fontId="1" fillId="0" borderId="31" xfId="0" applyFont="1" applyBorder="1" applyAlignment="1">
      <alignment vertical="center"/>
    </xf>
    <xf numFmtId="0" fontId="10" fillId="2" borderId="4" xfId="0" applyFont="1" applyFill="1" applyBorder="1"/>
    <xf numFmtId="0" fontId="1" fillId="0" borderId="32" xfId="0" applyFont="1" applyBorder="1" applyAlignment="1">
      <alignment vertical="center"/>
    </xf>
    <xf numFmtId="0" fontId="3" fillId="0" borderId="0" xfId="0" applyFont="1"/>
    <xf numFmtId="0" fontId="1" fillId="0" borderId="33" xfId="0" applyFont="1" applyBorder="1" applyAlignment="1">
      <alignment horizontal="center" vertical="center"/>
    </xf>
    <xf numFmtId="4" fontId="6" fillId="0" borderId="5" xfId="0" applyNumberFormat="1" applyFont="1" applyBorder="1" applyAlignment="1">
      <alignment horizontal="center" vertical="center" wrapText="1"/>
    </xf>
    <xf numFmtId="0" fontId="1" fillId="5" borderId="5" xfId="0" applyFont="1" applyFill="1" applyBorder="1" applyAlignment="1">
      <alignment horizontal="left" vertical="center"/>
    </xf>
    <xf numFmtId="0" fontId="11" fillId="2" borderId="4" xfId="0" applyFont="1" applyFill="1" applyBorder="1" applyAlignment="1">
      <alignment vertical="center"/>
    </xf>
    <xf numFmtId="0" fontId="12" fillId="0" borderId="0" xfId="0" applyFont="1" applyAlignment="1">
      <alignment vertical="center"/>
    </xf>
    <xf numFmtId="0" fontId="8" fillId="3" borderId="47" xfId="0" applyFont="1" applyFill="1" applyBorder="1" applyAlignment="1">
      <alignment vertical="center"/>
    </xf>
    <xf numFmtId="2" fontId="6" fillId="0" borderId="0" xfId="0" applyNumberFormat="1" applyFont="1" applyAlignment="1">
      <alignment horizontal="center" vertical="center"/>
    </xf>
    <xf numFmtId="0" fontId="6" fillId="2" borderId="4" xfId="0" applyFont="1" applyFill="1" applyBorder="1" applyAlignment="1">
      <alignment horizontal="center" vertical="center" wrapText="1"/>
    </xf>
    <xf numFmtId="2" fontId="6" fillId="0" borderId="0" xfId="0" applyNumberFormat="1" applyFont="1" applyAlignment="1">
      <alignment horizontal="center" vertical="center" wrapText="1"/>
    </xf>
    <xf numFmtId="2" fontId="6" fillId="2" borderId="4" xfId="0" applyNumberFormat="1" applyFont="1" applyFill="1" applyBorder="1" applyAlignment="1">
      <alignment horizontal="center" vertical="center"/>
    </xf>
    <xf numFmtId="2" fontId="13" fillId="2" borderId="4" xfId="0" applyNumberFormat="1" applyFont="1" applyFill="1" applyBorder="1" applyAlignment="1">
      <alignment horizontal="center" vertical="center"/>
    </xf>
    <xf numFmtId="0" fontId="1" fillId="0" borderId="29" xfId="0" applyFont="1" applyBorder="1" applyAlignment="1">
      <alignment horizontal="left" vertical="center"/>
    </xf>
    <xf numFmtId="0" fontId="2" fillId="0" borderId="35" xfId="0" applyFont="1" applyBorder="1"/>
    <xf numFmtId="0" fontId="2" fillId="0" borderId="30" xfId="0" applyFont="1" applyBorder="1"/>
    <xf numFmtId="0" fontId="8" fillId="3" borderId="29" xfId="0" applyFont="1" applyFill="1" applyBorder="1" applyAlignment="1">
      <alignment horizontal="left" vertical="center"/>
    </xf>
    <xf numFmtId="0" fontId="8" fillId="3" borderId="23" xfId="0" applyFont="1" applyFill="1" applyBorder="1" applyAlignment="1">
      <alignment horizontal="left" vertical="center"/>
    </xf>
    <xf numFmtId="0" fontId="2" fillId="0" borderId="24" xfId="0" applyFont="1" applyBorder="1"/>
    <xf numFmtId="0" fontId="1" fillId="4" borderId="29" xfId="0" applyFont="1" applyFill="1" applyBorder="1" applyAlignment="1">
      <alignment horizontal="left" vertical="center"/>
    </xf>
    <xf numFmtId="0" fontId="8" fillId="6" borderId="29" xfId="0" applyFont="1" applyFill="1" applyBorder="1" applyAlignment="1">
      <alignment horizontal="left" vertical="center"/>
    </xf>
    <xf numFmtId="0" fontId="9" fillId="3" borderId="29" xfId="0" applyFont="1" applyFill="1" applyBorder="1" applyAlignment="1">
      <alignment horizontal="center" vertical="center"/>
    </xf>
    <xf numFmtId="0" fontId="1" fillId="7" borderId="29" xfId="0" applyFont="1" applyFill="1" applyBorder="1" applyAlignment="1">
      <alignment horizontal="left" vertical="center"/>
    </xf>
    <xf numFmtId="0" fontId="1" fillId="8" borderId="29" xfId="0" applyFont="1" applyFill="1" applyBorder="1" applyAlignment="1">
      <alignment horizontal="left" vertical="center"/>
    </xf>
    <xf numFmtId="0" fontId="1" fillId="9" borderId="29" xfId="0" applyFont="1" applyFill="1" applyBorder="1" applyAlignment="1">
      <alignment horizontal="left" vertical="center"/>
    </xf>
    <xf numFmtId="0" fontId="8" fillId="6" borderId="1" xfId="0" applyFont="1" applyFill="1" applyBorder="1" applyAlignment="1">
      <alignment horizontal="left" vertical="center"/>
    </xf>
    <xf numFmtId="0" fontId="2" fillId="0" borderId="2" xfId="0" applyFont="1" applyBorder="1"/>
    <xf numFmtId="0" fontId="2" fillId="0" borderId="3" xfId="0" applyFont="1" applyBorder="1"/>
    <xf numFmtId="0" fontId="1" fillId="0" borderId="29" xfId="0" applyFont="1" applyBorder="1" applyAlignment="1">
      <alignment horizontal="center" vertical="center"/>
    </xf>
    <xf numFmtId="0" fontId="3" fillId="2" borderId="1" xfId="0" applyFont="1" applyFill="1" applyBorder="1" applyAlignment="1">
      <alignment horizontal="right" vertical="center"/>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0" borderId="8" xfId="0" applyFont="1" applyBorder="1"/>
    <xf numFmtId="0" fontId="2" fillId="0" borderId="9" xfId="0" applyFont="1" applyBorder="1"/>
    <xf numFmtId="0" fontId="7" fillId="2" borderId="12" xfId="0" applyFont="1" applyFill="1" applyBorder="1" applyAlignment="1">
      <alignment horizontal="left" wrapText="1"/>
    </xf>
    <xf numFmtId="0" fontId="2" fillId="0" borderId="13" xfId="0" applyFont="1" applyBorder="1"/>
    <xf numFmtId="0" fontId="2" fillId="0" borderId="14" xfId="0" applyFont="1" applyBorder="1"/>
    <xf numFmtId="0" fontId="2" fillId="0" borderId="15" xfId="0" applyFont="1" applyBorder="1"/>
    <xf numFmtId="0" fontId="0" fillId="0" borderId="0" xfId="0" applyFont="1" applyAlignment="1"/>
    <xf numFmtId="0" fontId="2" fillId="0" borderId="16" xfId="0" applyFont="1" applyBorder="1"/>
    <xf numFmtId="0" fontId="2" fillId="0" borderId="17" xfId="0" applyFont="1" applyBorder="1"/>
    <xf numFmtId="0" fontId="2" fillId="0" borderId="18" xfId="0" applyFont="1" applyBorder="1"/>
    <xf numFmtId="0" fontId="2" fillId="0" borderId="19" xfId="0" applyFont="1" applyBorder="1"/>
    <xf numFmtId="0" fontId="6" fillId="2" borderId="1" xfId="0" applyFont="1" applyFill="1" applyBorder="1" applyAlignment="1">
      <alignment horizontal="left" vertical="top" wrapText="1"/>
    </xf>
    <xf numFmtId="0" fontId="8" fillId="3" borderId="39" xfId="0" applyFont="1" applyFill="1" applyBorder="1" applyAlignment="1">
      <alignment horizontal="left" vertical="center"/>
    </xf>
    <xf numFmtId="0" fontId="2" fillId="0" borderId="40" xfId="0" applyFont="1" applyBorder="1"/>
    <xf numFmtId="4" fontId="6" fillId="0" borderId="29" xfId="0" applyNumberFormat="1" applyFont="1" applyBorder="1" applyAlignment="1">
      <alignment horizontal="center" vertical="center" wrapText="1"/>
    </xf>
    <xf numFmtId="0" fontId="8" fillId="3" borderId="29" xfId="0" applyFont="1" applyFill="1" applyBorder="1" applyAlignment="1">
      <alignment horizontal="center" vertical="center" wrapText="1"/>
    </xf>
    <xf numFmtId="0" fontId="8" fillId="3" borderId="29" xfId="0" applyFont="1" applyFill="1" applyBorder="1" applyAlignment="1">
      <alignment horizontal="left" vertical="center" wrapText="1"/>
    </xf>
    <xf numFmtId="0" fontId="1" fillId="2" borderId="29" xfId="0" applyFont="1" applyFill="1" applyBorder="1" applyAlignment="1">
      <alignment horizontal="left" vertical="center"/>
    </xf>
    <xf numFmtId="0" fontId="1" fillId="2" borderId="29" xfId="0" applyFont="1" applyFill="1" applyBorder="1" applyAlignment="1">
      <alignment horizontal="left" vertical="center" wrapText="1"/>
    </xf>
    <xf numFmtId="0" fontId="6" fillId="10" borderId="44" xfId="0" applyFont="1" applyFill="1" applyBorder="1" applyAlignment="1">
      <alignment horizontal="left" vertical="center"/>
    </xf>
    <xf numFmtId="0" fontId="2" fillId="0" borderId="45" xfId="0" applyFont="1" applyBorder="1"/>
    <xf numFmtId="0" fontId="2" fillId="0" borderId="46" xfId="0" applyFont="1" applyBorder="1"/>
    <xf numFmtId="0" fontId="7" fillId="2" borderId="20" xfId="0" applyFont="1" applyFill="1" applyBorder="1" applyAlignment="1">
      <alignment horizontal="left" wrapText="1"/>
    </xf>
    <xf numFmtId="0" fontId="2" fillId="0" borderId="21" xfId="0" applyFont="1" applyBorder="1"/>
    <xf numFmtId="0" fontId="2" fillId="0" borderId="22" xfId="0" applyFont="1" applyBorder="1"/>
    <xf numFmtId="0" fontId="2" fillId="0" borderId="26" xfId="0" applyFont="1" applyBorder="1"/>
    <xf numFmtId="0" fontId="2" fillId="0" borderId="27" xfId="0" applyFont="1" applyBorder="1"/>
    <xf numFmtId="0" fontId="2" fillId="0" borderId="31" xfId="0" applyFont="1" applyBorder="1"/>
    <xf numFmtId="0" fontId="2" fillId="0" borderId="32" xfId="0" applyFont="1" applyBorder="1"/>
    <xf numFmtId="0" fontId="2" fillId="0" borderId="33" xfId="0" applyFont="1" applyBorder="1"/>
    <xf numFmtId="0" fontId="1" fillId="4" borderId="29" xfId="0" applyFont="1" applyFill="1" applyBorder="1" applyAlignment="1">
      <alignment horizontal="left" vertical="center" wrapText="1"/>
    </xf>
    <xf numFmtId="0" fontId="1" fillId="2" borderId="1" xfId="0" applyFont="1" applyFill="1" applyBorder="1" applyAlignment="1">
      <alignment horizontal="right" vertical="center"/>
    </xf>
    <xf numFmtId="0" fontId="4" fillId="0" borderId="6" xfId="0" applyFont="1" applyBorder="1" applyAlignment="1">
      <alignment horizontal="left" vertical="center" wrapText="1"/>
    </xf>
    <xf numFmtId="0" fontId="1" fillId="2" borderId="1" xfId="0" applyFont="1" applyFill="1" applyBorder="1" applyAlignment="1">
      <alignment horizontal="center"/>
    </xf>
  </cellXfs>
  <cellStyles count="1">
    <cellStyle name="Normálna" xfId="0" builtinId="0"/>
  </cellStyles>
  <dxfs count="3">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209550</xdr:colOff>
      <xdr:row>1</xdr:row>
      <xdr:rowOff>219075</xdr:rowOff>
    </xdr:from>
    <xdr:ext cx="1238250" cy="590550"/>
    <xdr:sp macro="" textlink="">
      <xdr:nvSpPr>
        <xdr:cNvPr id="4" name="Shape 4">
          <a:extLst>
            <a:ext uri="{FF2B5EF4-FFF2-40B4-BE49-F238E27FC236}">
              <a16:creationId xmlns:a16="http://schemas.microsoft.com/office/drawing/2014/main" id="{00000000-0008-0000-0000-000004000000}"/>
            </a:ext>
          </a:extLst>
        </xdr:cNvPr>
        <xdr:cNvSpPr/>
      </xdr:nvSpPr>
      <xdr:spPr>
        <a:xfrm>
          <a:off x="4731638" y="3489488"/>
          <a:ext cx="1228725" cy="581025"/>
        </a:xfrm>
        <a:prstGeom prst="roundRect">
          <a:avLst>
            <a:gd name="adj" fmla="val 16667"/>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400"/>
        </a:p>
      </xdr:txBody>
    </xdr:sp>
    <xdr:clientData fLocksWithSheet="0"/>
  </xdr:oneCellAnchor>
  <xdr:oneCellAnchor>
    <xdr:from>
      <xdr:col>1</xdr:col>
      <xdr:colOff>1733550</xdr:colOff>
      <xdr:row>1</xdr:row>
      <xdr:rowOff>180975</xdr:rowOff>
    </xdr:from>
    <xdr:ext cx="923925" cy="771525"/>
    <xdr:pic>
      <xdr:nvPicPr>
        <xdr:cNvPr id="2" name="image1.png" descr="logo IROP 2014-2020_verzia 01">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847725</xdr:colOff>
      <xdr:row>1</xdr:row>
      <xdr:rowOff>114300</xdr:rowOff>
    </xdr:from>
    <xdr:ext cx="2295525" cy="628650"/>
    <xdr:pic>
      <xdr:nvPicPr>
        <xdr:cNvPr id="5" name="image3.jpg" descr="http://www.euroregion-tatry.eu/_pliki/flaga_UE+unia_europejska_EFRR_z_lewej_SK%20small.jpg">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twoCellAnchor editAs="oneCell">
    <xdr:from>
      <xdr:col>0</xdr:col>
      <xdr:colOff>381001</xdr:colOff>
      <xdr:row>1</xdr:row>
      <xdr:rowOff>276226</xdr:rowOff>
    </xdr:from>
    <xdr:to>
      <xdr:col>1</xdr:col>
      <xdr:colOff>571501</xdr:colOff>
      <xdr:row>3</xdr:row>
      <xdr:rowOff>17256</xdr:rowOff>
    </xdr:to>
    <xdr:pic>
      <xdr:nvPicPr>
        <xdr:cNvPr id="7" name="Obrázok 6" descr="masikn_logo_v3_png.png">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cstate="print"/>
        <a:stretch>
          <a:fillRect/>
        </a:stretch>
      </xdr:blipFill>
      <xdr:spPr>
        <a:xfrm>
          <a:off x="381001" y="438151"/>
          <a:ext cx="800100" cy="503030"/>
        </a:xfrm>
        <a:prstGeom prst="rect">
          <a:avLst/>
        </a:prstGeom>
      </xdr:spPr>
    </xdr:pic>
    <xdr:clientData/>
  </xdr:twoCellAnchor>
  <xdr:twoCellAnchor editAs="oneCell">
    <xdr:from>
      <xdr:col>2</xdr:col>
      <xdr:colOff>304800</xdr:colOff>
      <xdr:row>1</xdr:row>
      <xdr:rowOff>314325</xdr:rowOff>
    </xdr:from>
    <xdr:to>
      <xdr:col>3</xdr:col>
      <xdr:colOff>488267</xdr:colOff>
      <xdr:row>3</xdr:row>
      <xdr:rowOff>14413</xdr:rowOff>
    </xdr:to>
    <xdr:pic>
      <xdr:nvPicPr>
        <xdr:cNvPr id="8" name="Obrázok 7">
          <a:extLst>
            <a:ext uri="{FF2B5EF4-FFF2-40B4-BE49-F238E27FC236}">
              <a16:creationId xmlns:a16="http://schemas.microsoft.com/office/drawing/2014/main" id="{6EF014B1-B37F-42FA-97D1-8AFC8CEA921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4076700" y="476250"/>
          <a:ext cx="2012267" cy="462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276225</xdr:colOff>
      <xdr:row>1</xdr:row>
      <xdr:rowOff>85725</xdr:rowOff>
    </xdr:from>
    <xdr:ext cx="1352550" cy="590550"/>
    <xdr:sp macro="" textlink="">
      <xdr:nvSpPr>
        <xdr:cNvPr id="3" name="Shape 3">
          <a:extLst>
            <a:ext uri="{FF2B5EF4-FFF2-40B4-BE49-F238E27FC236}">
              <a16:creationId xmlns:a16="http://schemas.microsoft.com/office/drawing/2014/main" id="{00000000-0008-0000-0100-000003000000}"/>
            </a:ext>
          </a:extLst>
        </xdr:cNvPr>
        <xdr:cNvSpPr/>
      </xdr:nvSpPr>
      <xdr:spPr>
        <a:xfrm>
          <a:off x="4674488" y="3489488"/>
          <a:ext cx="1343025" cy="581025"/>
        </a:xfrm>
        <a:prstGeom prst="roundRect">
          <a:avLst>
            <a:gd name="adj" fmla="val 16667"/>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400"/>
        </a:p>
      </xdr:txBody>
    </xdr:sp>
    <xdr:clientData fLocksWithSheet="0"/>
  </xdr:oneCellAnchor>
  <xdr:oneCellAnchor>
    <xdr:from>
      <xdr:col>1</xdr:col>
      <xdr:colOff>1762125</xdr:colOff>
      <xdr:row>1</xdr:row>
      <xdr:rowOff>76200</xdr:rowOff>
    </xdr:from>
    <xdr:ext cx="933450" cy="762000"/>
    <xdr:pic>
      <xdr:nvPicPr>
        <xdr:cNvPr id="2" name="image1.png" descr="logo IROP 2014-2020_verzia 01">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1666875</xdr:colOff>
      <xdr:row>1</xdr:row>
      <xdr:rowOff>142875</xdr:rowOff>
    </xdr:from>
    <xdr:ext cx="2371725" cy="638175"/>
    <xdr:pic>
      <xdr:nvPicPr>
        <xdr:cNvPr id="5" name="image3.jpg" descr="http://www.euroregion-tatry.eu/_pliki/flaga_UE+unia_europejska_EFRR_z_lewej_SK%20small.jpg">
          <a:extLst>
            <a:ext uri="{FF2B5EF4-FFF2-40B4-BE49-F238E27FC236}">
              <a16:creationId xmlns:a16="http://schemas.microsoft.com/office/drawing/2014/main" id="{00000000-0008-0000-0100-00000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twoCellAnchor editAs="oneCell">
    <xdr:from>
      <xdr:col>0</xdr:col>
      <xdr:colOff>514350</xdr:colOff>
      <xdr:row>1</xdr:row>
      <xdr:rowOff>114300</xdr:rowOff>
    </xdr:from>
    <xdr:to>
      <xdr:col>1</xdr:col>
      <xdr:colOff>590550</xdr:colOff>
      <xdr:row>2</xdr:row>
      <xdr:rowOff>17255</xdr:rowOff>
    </xdr:to>
    <xdr:pic>
      <xdr:nvPicPr>
        <xdr:cNvPr id="8" name="Obrázok 7" descr="masikn_logo_v3_png.png">
          <a:extLst>
            <a:ext uri="{FF2B5EF4-FFF2-40B4-BE49-F238E27FC236}">
              <a16:creationId xmlns:a16="http://schemas.microsoft.com/office/drawing/2014/main" id="{A39925EA-035A-42C5-8053-413175FA41CD}"/>
            </a:ext>
          </a:extLst>
        </xdr:cNvPr>
        <xdr:cNvPicPr>
          <a:picLocks noChangeAspect="1"/>
        </xdr:cNvPicPr>
      </xdr:nvPicPr>
      <xdr:blipFill>
        <a:blip xmlns:r="http://schemas.openxmlformats.org/officeDocument/2006/relationships" r:embed="rId3" cstate="print"/>
        <a:stretch>
          <a:fillRect/>
        </a:stretch>
      </xdr:blipFill>
      <xdr:spPr>
        <a:xfrm>
          <a:off x="514350" y="276225"/>
          <a:ext cx="800100" cy="503030"/>
        </a:xfrm>
        <a:prstGeom prst="rect">
          <a:avLst/>
        </a:prstGeom>
      </xdr:spPr>
    </xdr:pic>
    <xdr:clientData/>
  </xdr:twoCellAnchor>
  <xdr:twoCellAnchor editAs="oneCell">
    <xdr:from>
      <xdr:col>2</xdr:col>
      <xdr:colOff>1438275</xdr:colOff>
      <xdr:row>1</xdr:row>
      <xdr:rowOff>292999</xdr:rowOff>
    </xdr:from>
    <xdr:to>
      <xdr:col>3</xdr:col>
      <xdr:colOff>828675</xdr:colOff>
      <xdr:row>2</xdr:row>
      <xdr:rowOff>51637</xdr:rowOff>
    </xdr:to>
    <xdr:pic>
      <xdr:nvPicPr>
        <xdr:cNvPr id="7" name="Obrázok 6">
          <a:extLst>
            <a:ext uri="{FF2B5EF4-FFF2-40B4-BE49-F238E27FC236}">
              <a16:creationId xmlns:a16="http://schemas.microsoft.com/office/drawing/2014/main" id="{AF1AAC33-017D-4BA3-B712-32A997AE81E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4191000" y="454924"/>
          <a:ext cx="1562100" cy="358713"/>
        </a:xfrm>
        <a:prstGeom prst="rect">
          <a:avLst/>
        </a:prstGeom>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activeCell="G5" sqref="G5"/>
    </sheetView>
  </sheetViews>
  <sheetFormatPr defaultColWidth="14.42578125" defaultRowHeight="15" customHeight="1" x14ac:dyDescent="0.25"/>
  <cols>
    <col min="1" max="1" width="9.140625" customWidth="1"/>
    <col min="2" max="2" width="47.42578125" customWidth="1"/>
    <col min="3" max="3" width="27.42578125" customWidth="1"/>
    <col min="4" max="4" width="47.85546875" customWidth="1"/>
    <col min="5" max="6" width="9.140625" customWidth="1"/>
    <col min="7" max="7" width="16.140625" customWidth="1"/>
    <col min="8" max="8" width="9.140625" customWidth="1"/>
    <col min="9" max="9" width="16.140625" hidden="1" customWidth="1"/>
    <col min="10" max="11" width="11.42578125" hidden="1" customWidth="1"/>
    <col min="12" max="12" width="11.42578125" customWidth="1"/>
    <col min="13" max="26" width="9.140625" customWidth="1"/>
  </cols>
  <sheetData>
    <row r="1" spans="1:26" ht="12.75" customHeight="1" x14ac:dyDescent="0.25">
      <c r="A1" s="86" t="s">
        <v>0</v>
      </c>
      <c r="B1" s="83"/>
      <c r="C1" s="83"/>
      <c r="D1" s="84"/>
      <c r="E1" s="1"/>
      <c r="F1" s="1"/>
      <c r="G1" s="1"/>
      <c r="H1" s="1"/>
      <c r="I1" s="1"/>
      <c r="J1" s="1"/>
      <c r="K1" s="1"/>
      <c r="L1" s="1"/>
      <c r="M1" s="1"/>
      <c r="N1" s="1"/>
      <c r="O1" s="1"/>
      <c r="P1" s="1"/>
      <c r="Q1" s="1"/>
      <c r="R1" s="1"/>
      <c r="S1" s="1"/>
      <c r="T1" s="1"/>
      <c r="U1" s="1"/>
      <c r="V1" s="1"/>
      <c r="W1" s="1"/>
      <c r="X1" s="1"/>
      <c r="Y1" s="1"/>
      <c r="Z1" s="1"/>
    </row>
    <row r="2" spans="1:26" ht="47.25" customHeight="1" x14ac:dyDescent="0.25">
      <c r="B2" s="3"/>
      <c r="C2" s="3"/>
      <c r="D2" s="3"/>
      <c r="E2" s="1"/>
      <c r="F2" s="1"/>
      <c r="G2" s="1"/>
      <c r="H2" s="1"/>
      <c r="I2" s="1"/>
      <c r="J2" s="1"/>
      <c r="K2" s="1"/>
      <c r="L2" s="1"/>
      <c r="M2" s="1"/>
      <c r="N2" s="1"/>
      <c r="O2" s="1"/>
      <c r="P2" s="1"/>
      <c r="Q2" s="1"/>
      <c r="R2" s="1"/>
      <c r="S2" s="1"/>
      <c r="T2" s="1"/>
      <c r="U2" s="1"/>
      <c r="V2" s="1"/>
      <c r="W2" s="1"/>
      <c r="X2" s="1"/>
      <c r="Y2" s="1"/>
      <c r="Z2" s="1"/>
    </row>
    <row r="3" spans="1:26" ht="12.75" customHeight="1" x14ac:dyDescent="0.25">
      <c r="A3" s="3"/>
      <c r="B3" s="3"/>
      <c r="C3" s="3"/>
      <c r="D3" s="3"/>
      <c r="E3" s="1"/>
      <c r="F3" s="1"/>
      <c r="G3" s="1"/>
      <c r="H3" s="1"/>
      <c r="I3" s="1"/>
      <c r="J3" s="1"/>
      <c r="K3" s="1"/>
      <c r="L3" s="1"/>
      <c r="M3" s="1"/>
      <c r="N3" s="1"/>
      <c r="O3" s="1"/>
      <c r="P3" s="1"/>
      <c r="Q3" s="1"/>
      <c r="R3" s="1"/>
      <c r="S3" s="1"/>
      <c r="T3" s="1"/>
      <c r="U3" s="1"/>
      <c r="V3" s="1"/>
      <c r="W3" s="1"/>
      <c r="X3" s="1"/>
      <c r="Y3" s="1"/>
      <c r="Z3" s="1"/>
    </row>
    <row r="4" spans="1:26" ht="12.75" customHeight="1" x14ac:dyDescent="0.25">
      <c r="A4" s="5"/>
      <c r="B4" s="5"/>
      <c r="C4" s="5"/>
      <c r="D4" s="5"/>
      <c r="E4" s="1"/>
      <c r="F4" s="1"/>
      <c r="G4" s="1"/>
      <c r="H4" s="1"/>
      <c r="I4" s="1"/>
      <c r="J4" s="1"/>
      <c r="K4" s="1"/>
      <c r="L4" s="1"/>
      <c r="M4" s="1"/>
      <c r="N4" s="1"/>
      <c r="O4" s="1"/>
      <c r="P4" s="1"/>
      <c r="Q4" s="1"/>
      <c r="R4" s="1"/>
      <c r="S4" s="1"/>
      <c r="T4" s="1"/>
      <c r="U4" s="1"/>
      <c r="V4" s="1"/>
      <c r="W4" s="1"/>
      <c r="X4" s="1"/>
      <c r="Y4" s="1"/>
      <c r="Z4" s="1"/>
    </row>
    <row r="5" spans="1:26" ht="48.75" customHeight="1" x14ac:dyDescent="0.25">
      <c r="A5" s="87" t="s">
        <v>1</v>
      </c>
      <c r="B5" s="83"/>
      <c r="C5" s="83"/>
      <c r="D5" s="84"/>
      <c r="E5" s="1"/>
      <c r="F5" s="1"/>
      <c r="G5" s="1"/>
      <c r="H5" s="1"/>
      <c r="I5" s="1"/>
      <c r="J5" s="1"/>
      <c r="K5" s="1"/>
      <c r="L5" s="1"/>
      <c r="M5" s="1"/>
      <c r="N5" s="1"/>
      <c r="O5" s="1"/>
      <c r="P5" s="1"/>
      <c r="Q5" s="1"/>
      <c r="R5" s="1"/>
      <c r="S5" s="1"/>
      <c r="T5" s="1"/>
      <c r="U5" s="1"/>
      <c r="V5" s="1"/>
      <c r="W5" s="1"/>
      <c r="X5" s="1"/>
      <c r="Y5" s="1"/>
      <c r="Z5" s="1"/>
    </row>
    <row r="6" spans="1:26" ht="12.75" customHeight="1" x14ac:dyDescent="0.25">
      <c r="A6" s="8"/>
      <c r="B6" s="8"/>
      <c r="C6" s="8"/>
      <c r="D6" s="8"/>
      <c r="E6" s="1"/>
      <c r="F6" s="1"/>
      <c r="G6" s="1"/>
      <c r="H6" s="1"/>
      <c r="I6" s="1"/>
      <c r="J6" s="1"/>
      <c r="K6" s="1"/>
      <c r="L6" s="1"/>
      <c r="M6" s="1"/>
      <c r="N6" s="1"/>
      <c r="O6" s="1"/>
      <c r="P6" s="1"/>
      <c r="Q6" s="1"/>
      <c r="R6" s="1"/>
      <c r="S6" s="1"/>
      <c r="T6" s="1"/>
      <c r="U6" s="1"/>
      <c r="V6" s="1"/>
      <c r="W6" s="1"/>
      <c r="X6" s="1"/>
      <c r="Y6" s="1"/>
      <c r="Z6" s="1"/>
    </row>
    <row r="7" spans="1:26" ht="48.75" customHeight="1" x14ac:dyDescent="0.25">
      <c r="A7" s="88" t="s">
        <v>4</v>
      </c>
      <c r="B7" s="89"/>
      <c r="C7" s="90"/>
      <c r="D7" s="12"/>
      <c r="E7" s="1"/>
      <c r="F7" s="1"/>
      <c r="G7" s="1"/>
      <c r="H7" s="1"/>
      <c r="I7" s="1"/>
      <c r="J7" s="1"/>
      <c r="K7" s="1"/>
      <c r="L7" s="1"/>
      <c r="M7" s="1"/>
      <c r="N7" s="1"/>
      <c r="O7" s="1"/>
      <c r="P7" s="1"/>
      <c r="Q7" s="1"/>
      <c r="R7" s="1"/>
      <c r="S7" s="1"/>
      <c r="T7" s="1"/>
      <c r="U7" s="1"/>
      <c r="V7" s="1"/>
      <c r="W7" s="1"/>
      <c r="X7" s="1"/>
      <c r="Y7" s="1"/>
      <c r="Z7" s="1"/>
    </row>
    <row r="8" spans="1:26" ht="12.75" customHeight="1" x14ac:dyDescent="0.25">
      <c r="A8" s="8"/>
      <c r="B8" s="8"/>
      <c r="C8" s="8"/>
      <c r="D8" s="8"/>
      <c r="E8" s="1"/>
      <c r="F8" s="1"/>
      <c r="G8" s="1"/>
      <c r="H8" s="1"/>
      <c r="I8" s="1"/>
      <c r="J8" s="1"/>
      <c r="K8" s="1"/>
      <c r="L8" s="1"/>
      <c r="M8" s="1"/>
      <c r="N8" s="1"/>
      <c r="O8" s="1"/>
      <c r="P8" s="1"/>
      <c r="Q8" s="1"/>
      <c r="R8" s="1"/>
      <c r="S8" s="1"/>
      <c r="T8" s="1"/>
      <c r="U8" s="1"/>
      <c r="V8" s="1"/>
      <c r="W8" s="1"/>
      <c r="X8" s="1"/>
      <c r="Y8" s="1"/>
      <c r="Z8" s="1"/>
    </row>
    <row r="9" spans="1:26" ht="12" customHeight="1" x14ac:dyDescent="0.25">
      <c r="A9" s="91" t="s">
        <v>5</v>
      </c>
      <c r="B9" s="92"/>
      <c r="C9" s="92"/>
      <c r="D9" s="93"/>
      <c r="E9" s="1"/>
      <c r="F9" s="1"/>
      <c r="G9" s="1"/>
      <c r="H9" s="1"/>
      <c r="I9" s="1"/>
      <c r="J9" s="1"/>
      <c r="K9" s="1"/>
      <c r="L9" s="1"/>
      <c r="M9" s="1"/>
      <c r="N9" s="1"/>
      <c r="O9" s="1"/>
      <c r="P9" s="1"/>
      <c r="Q9" s="1"/>
      <c r="R9" s="1"/>
      <c r="S9" s="1"/>
      <c r="T9" s="1"/>
      <c r="U9" s="1"/>
      <c r="V9" s="1"/>
      <c r="W9" s="1"/>
      <c r="X9" s="1"/>
      <c r="Y9" s="1"/>
      <c r="Z9" s="1"/>
    </row>
    <row r="10" spans="1:26" ht="12" customHeight="1" x14ac:dyDescent="0.25">
      <c r="A10" s="94"/>
      <c r="B10" s="95"/>
      <c r="C10" s="95"/>
      <c r="D10" s="96"/>
      <c r="E10" s="1"/>
      <c r="F10" s="1"/>
      <c r="G10" s="1"/>
      <c r="H10" s="1"/>
      <c r="I10" s="1"/>
      <c r="J10" s="1"/>
      <c r="K10" s="1"/>
      <c r="L10" s="1"/>
      <c r="M10" s="1"/>
      <c r="N10" s="1"/>
      <c r="O10" s="1"/>
      <c r="P10" s="1"/>
      <c r="Q10" s="1"/>
      <c r="R10" s="1"/>
      <c r="S10" s="1"/>
      <c r="T10" s="1"/>
      <c r="U10" s="1"/>
      <c r="V10" s="1"/>
      <c r="W10" s="1"/>
      <c r="X10" s="1"/>
      <c r="Y10" s="1"/>
      <c r="Z10" s="1"/>
    </row>
    <row r="11" spans="1:26" ht="12" customHeight="1" x14ac:dyDescent="0.25">
      <c r="A11" s="94"/>
      <c r="B11" s="95"/>
      <c r="C11" s="95"/>
      <c r="D11" s="96"/>
      <c r="E11" s="1"/>
      <c r="F11" s="1"/>
      <c r="G11" s="1"/>
      <c r="H11" s="1"/>
      <c r="I11" s="1"/>
      <c r="J11" s="1"/>
      <c r="K11" s="1"/>
      <c r="L11" s="1"/>
      <c r="M11" s="1"/>
      <c r="N11" s="1"/>
      <c r="O11" s="1"/>
      <c r="P11" s="1"/>
      <c r="Q11" s="1"/>
      <c r="R11" s="1"/>
      <c r="S11" s="1"/>
      <c r="T11" s="1"/>
      <c r="U11" s="1"/>
      <c r="V11" s="1"/>
      <c r="W11" s="1"/>
      <c r="X11" s="1"/>
      <c r="Y11" s="1"/>
      <c r="Z11" s="1"/>
    </row>
    <row r="12" spans="1:26" ht="12" customHeight="1" x14ac:dyDescent="0.25">
      <c r="A12" s="94"/>
      <c r="B12" s="95"/>
      <c r="C12" s="95"/>
      <c r="D12" s="96"/>
      <c r="E12" s="1"/>
      <c r="F12" s="1"/>
      <c r="G12" s="1"/>
      <c r="H12" s="1"/>
      <c r="I12" s="1"/>
      <c r="J12" s="1"/>
      <c r="K12" s="1"/>
      <c r="L12" s="1"/>
      <c r="M12" s="1"/>
      <c r="N12" s="1"/>
      <c r="O12" s="1"/>
      <c r="P12" s="1"/>
      <c r="Q12" s="1"/>
      <c r="R12" s="1"/>
      <c r="S12" s="1"/>
      <c r="T12" s="1"/>
      <c r="U12" s="1"/>
      <c r="V12" s="1"/>
      <c r="W12" s="1"/>
      <c r="X12" s="1"/>
      <c r="Y12" s="1"/>
      <c r="Z12" s="1"/>
    </row>
    <row r="13" spans="1:26" ht="12" customHeight="1" x14ac:dyDescent="0.25">
      <c r="A13" s="94"/>
      <c r="B13" s="95"/>
      <c r="C13" s="95"/>
      <c r="D13" s="96"/>
      <c r="E13" s="1"/>
      <c r="F13" s="1"/>
      <c r="G13" s="1"/>
      <c r="H13" s="1"/>
      <c r="I13" s="1"/>
      <c r="J13" s="1"/>
      <c r="K13" s="1"/>
      <c r="L13" s="1"/>
      <c r="M13" s="1"/>
      <c r="N13" s="1"/>
      <c r="O13" s="1"/>
      <c r="P13" s="1"/>
      <c r="Q13" s="1"/>
      <c r="R13" s="1"/>
      <c r="S13" s="1"/>
      <c r="T13" s="1"/>
      <c r="U13" s="1"/>
      <c r="V13" s="1"/>
      <c r="W13" s="1"/>
      <c r="X13" s="1"/>
      <c r="Y13" s="1"/>
      <c r="Z13" s="1"/>
    </row>
    <row r="14" spans="1:26" ht="12" customHeight="1" x14ac:dyDescent="0.25">
      <c r="A14" s="94"/>
      <c r="B14" s="95"/>
      <c r="C14" s="95"/>
      <c r="D14" s="96"/>
      <c r="E14" s="1"/>
      <c r="F14" s="1"/>
      <c r="G14" s="1"/>
      <c r="H14" s="1"/>
      <c r="I14" s="1"/>
      <c r="J14" s="1"/>
      <c r="K14" s="1"/>
      <c r="L14" s="1"/>
      <c r="M14" s="1"/>
      <c r="N14" s="1"/>
      <c r="O14" s="1"/>
      <c r="P14" s="1"/>
      <c r="Q14" s="1"/>
      <c r="R14" s="1"/>
      <c r="S14" s="1"/>
      <c r="T14" s="1"/>
      <c r="U14" s="1"/>
      <c r="V14" s="1"/>
      <c r="W14" s="1"/>
      <c r="X14" s="1"/>
      <c r="Y14" s="1"/>
      <c r="Z14" s="1"/>
    </row>
    <row r="15" spans="1:26" ht="12" customHeight="1" x14ac:dyDescent="0.25">
      <c r="A15" s="94"/>
      <c r="B15" s="95"/>
      <c r="C15" s="95"/>
      <c r="D15" s="96"/>
      <c r="E15" s="1"/>
      <c r="F15" s="1"/>
      <c r="G15" s="1"/>
      <c r="H15" s="1"/>
      <c r="I15" s="1"/>
      <c r="J15" s="1"/>
      <c r="K15" s="1"/>
      <c r="L15" s="1"/>
      <c r="M15" s="1"/>
      <c r="N15" s="1"/>
      <c r="O15" s="1"/>
      <c r="P15" s="1"/>
      <c r="Q15" s="1"/>
      <c r="R15" s="1"/>
      <c r="S15" s="1"/>
      <c r="T15" s="1"/>
      <c r="U15" s="1"/>
      <c r="V15" s="1"/>
      <c r="W15" s="1"/>
      <c r="X15" s="1"/>
      <c r="Y15" s="1"/>
      <c r="Z15" s="1"/>
    </row>
    <row r="16" spans="1:26" ht="12" customHeight="1" x14ac:dyDescent="0.25">
      <c r="A16" s="94"/>
      <c r="B16" s="95"/>
      <c r="C16" s="95"/>
      <c r="D16" s="96"/>
      <c r="E16" s="1"/>
      <c r="F16" s="1"/>
      <c r="G16" s="1"/>
      <c r="H16" s="1"/>
      <c r="I16" s="1"/>
      <c r="J16" s="1"/>
      <c r="K16" s="1"/>
      <c r="L16" s="1"/>
      <c r="M16" s="1"/>
      <c r="N16" s="1"/>
      <c r="O16" s="1"/>
      <c r="P16" s="1"/>
      <c r="Q16" s="1"/>
      <c r="R16" s="1"/>
      <c r="S16" s="1"/>
      <c r="T16" s="1"/>
      <c r="U16" s="1"/>
      <c r="V16" s="1"/>
      <c r="W16" s="1"/>
      <c r="X16" s="1"/>
      <c r="Y16" s="1"/>
      <c r="Z16" s="1"/>
    </row>
    <row r="17" spans="1:26" ht="12" customHeight="1" x14ac:dyDescent="0.25">
      <c r="A17" s="97"/>
      <c r="B17" s="98"/>
      <c r="C17" s="98"/>
      <c r="D17" s="99"/>
      <c r="E17" s="1"/>
      <c r="F17" s="1"/>
      <c r="G17" s="1"/>
      <c r="H17" s="1"/>
      <c r="I17" s="1"/>
      <c r="J17" s="1"/>
      <c r="K17" s="1"/>
      <c r="L17" s="1"/>
      <c r="M17" s="1"/>
      <c r="N17" s="1"/>
      <c r="O17" s="1"/>
      <c r="P17" s="1"/>
      <c r="Q17" s="1"/>
      <c r="R17" s="1"/>
      <c r="S17" s="1"/>
      <c r="T17" s="1"/>
      <c r="U17" s="1"/>
      <c r="V17" s="1"/>
      <c r="W17" s="1"/>
      <c r="X17" s="1"/>
      <c r="Y17" s="1"/>
      <c r="Z17" s="1"/>
    </row>
    <row r="18" spans="1:26" ht="14.25" customHeight="1" x14ac:dyDescent="0.25">
      <c r="A18" s="15"/>
      <c r="B18" s="15"/>
      <c r="C18" s="15"/>
      <c r="D18" s="15"/>
      <c r="E18" s="1"/>
      <c r="F18" s="1"/>
      <c r="G18" s="1"/>
      <c r="H18" s="1"/>
      <c r="I18" s="1"/>
      <c r="J18" s="1"/>
      <c r="K18" s="1"/>
      <c r="L18" s="1"/>
      <c r="M18" s="1"/>
      <c r="N18" s="1"/>
      <c r="O18" s="1"/>
      <c r="P18" s="1"/>
      <c r="Q18" s="1"/>
      <c r="R18" s="1"/>
      <c r="S18" s="1"/>
      <c r="T18" s="1"/>
      <c r="U18" s="1"/>
      <c r="V18" s="1"/>
      <c r="W18" s="1"/>
      <c r="X18" s="1"/>
      <c r="Y18" s="1"/>
      <c r="Z18" s="1"/>
    </row>
    <row r="19" spans="1:26" ht="40.5" customHeight="1" x14ac:dyDescent="0.25">
      <c r="A19" s="100" t="s">
        <v>7</v>
      </c>
      <c r="B19" s="83"/>
      <c r="C19" s="83"/>
      <c r="D19" s="84"/>
      <c r="E19" s="1"/>
      <c r="F19" s="1"/>
      <c r="G19" s="1"/>
      <c r="H19" s="1"/>
      <c r="I19" s="1"/>
      <c r="J19" s="1"/>
      <c r="K19" s="1"/>
      <c r="L19" s="1"/>
      <c r="M19" s="1"/>
      <c r="N19" s="1"/>
      <c r="O19" s="1"/>
      <c r="P19" s="1"/>
      <c r="Q19" s="1"/>
      <c r="R19" s="1"/>
      <c r="S19" s="1"/>
      <c r="T19" s="1"/>
      <c r="U19" s="1"/>
      <c r="V19" s="1"/>
      <c r="W19" s="1"/>
      <c r="X19" s="1"/>
      <c r="Y19" s="1"/>
      <c r="Z19" s="1"/>
    </row>
    <row r="20" spans="1:26" ht="12" customHeight="1" x14ac:dyDescent="0.25">
      <c r="A20" s="8"/>
      <c r="B20" s="8"/>
      <c r="C20" s="8"/>
      <c r="D20" s="8"/>
      <c r="E20" s="1"/>
      <c r="F20" s="1"/>
      <c r="G20" s="1"/>
      <c r="H20" s="1"/>
      <c r="I20" s="1"/>
      <c r="J20" s="1"/>
      <c r="K20" s="1"/>
      <c r="L20" s="1"/>
      <c r="M20" s="1"/>
      <c r="N20" s="1"/>
      <c r="O20" s="1"/>
      <c r="P20" s="1"/>
      <c r="Q20" s="1"/>
      <c r="R20" s="1"/>
      <c r="S20" s="1"/>
      <c r="T20" s="1"/>
      <c r="U20" s="1"/>
      <c r="V20" s="1"/>
      <c r="W20" s="1"/>
      <c r="X20" s="1"/>
      <c r="Y20" s="1"/>
      <c r="Z20" s="1"/>
    </row>
    <row r="21" spans="1:26" ht="12.75" customHeight="1" x14ac:dyDescent="0.25">
      <c r="A21" s="74" t="s">
        <v>8</v>
      </c>
      <c r="B21" s="75"/>
      <c r="C21" s="16" t="s">
        <v>9</v>
      </c>
      <c r="D21" s="17" t="str">
        <f>CONCATENATE("Hodnoty z výkazov roku ",D7)</f>
        <v xml:space="preserve">Hodnoty z výkazov roku </v>
      </c>
      <c r="E21" s="1"/>
      <c r="F21" s="1"/>
      <c r="G21" s="1"/>
      <c r="H21" s="1"/>
      <c r="I21" s="1"/>
      <c r="J21" s="1"/>
      <c r="K21" s="1"/>
      <c r="L21" s="1"/>
      <c r="M21" s="1"/>
      <c r="N21" s="1"/>
      <c r="O21" s="1"/>
      <c r="P21" s="1"/>
      <c r="Q21" s="1"/>
      <c r="R21" s="1"/>
      <c r="S21" s="1"/>
      <c r="T21" s="1"/>
      <c r="U21" s="1"/>
      <c r="V21" s="1"/>
      <c r="W21" s="1"/>
      <c r="X21" s="1"/>
      <c r="Y21" s="1"/>
      <c r="Z21" s="1"/>
    </row>
    <row r="22" spans="1:26" ht="12.75" customHeight="1" x14ac:dyDescent="0.25">
      <c r="A22" s="76" t="s">
        <v>10</v>
      </c>
      <c r="B22" s="72"/>
      <c r="C22" s="18" t="s">
        <v>11</v>
      </c>
      <c r="D22" s="20" t="e">
        <f>HLOOKUP($J$36,$I$38:$K$42,2,FALSE)</f>
        <v>#DIV/0!</v>
      </c>
      <c r="E22" s="1"/>
      <c r="F22" s="1"/>
      <c r="G22" s="1"/>
      <c r="H22" s="1"/>
      <c r="I22" s="1"/>
      <c r="J22" s="1"/>
      <c r="K22" s="1"/>
      <c r="L22" s="1"/>
      <c r="M22" s="1"/>
      <c r="N22" s="1"/>
      <c r="O22" s="1"/>
      <c r="P22" s="1"/>
      <c r="Q22" s="1"/>
      <c r="R22" s="1"/>
      <c r="S22" s="1"/>
      <c r="T22" s="1"/>
      <c r="U22" s="1"/>
      <c r="V22" s="1"/>
      <c r="W22" s="1"/>
      <c r="X22" s="1"/>
      <c r="Y22" s="1"/>
      <c r="Z22" s="1"/>
    </row>
    <row r="23" spans="1:26" ht="12.75" customHeight="1" x14ac:dyDescent="0.25">
      <c r="A23" s="76" t="s">
        <v>15</v>
      </c>
      <c r="B23" s="72"/>
      <c r="C23" s="18" t="s">
        <v>16</v>
      </c>
      <c r="D23" s="20" t="e">
        <f>HLOOKUP($J$36,$I$38:$K$42,3,FALSE)</f>
        <v>#DIV/0!</v>
      </c>
      <c r="E23" s="1"/>
      <c r="F23" s="1"/>
      <c r="G23" s="1"/>
      <c r="H23" s="1"/>
      <c r="I23" s="1"/>
      <c r="J23" s="1"/>
      <c r="K23" s="1"/>
      <c r="L23" s="1"/>
      <c r="M23" s="1"/>
      <c r="N23" s="1"/>
      <c r="O23" s="1"/>
      <c r="P23" s="1"/>
      <c r="Q23" s="1"/>
      <c r="R23" s="1"/>
      <c r="S23" s="1"/>
      <c r="T23" s="1"/>
      <c r="U23" s="1"/>
      <c r="V23" s="1"/>
      <c r="W23" s="1"/>
      <c r="X23" s="1"/>
      <c r="Y23" s="1"/>
      <c r="Z23" s="1"/>
    </row>
    <row r="24" spans="1:26" ht="12.75" customHeight="1" x14ac:dyDescent="0.25">
      <c r="A24" s="76" t="s">
        <v>17</v>
      </c>
      <c r="B24" s="72"/>
      <c r="C24" s="18" t="s">
        <v>18</v>
      </c>
      <c r="D24" s="20" t="e">
        <f>HLOOKUP($J$36,$I$38:$K$42,4,FALSE)</f>
        <v>#DIV/0!</v>
      </c>
      <c r="E24" s="1"/>
      <c r="F24" s="1"/>
      <c r="G24" s="1"/>
      <c r="H24" s="1"/>
      <c r="I24" s="1"/>
      <c r="J24" s="1"/>
      <c r="K24" s="1"/>
      <c r="L24" s="1"/>
      <c r="M24" s="1"/>
      <c r="N24" s="1"/>
      <c r="O24" s="1"/>
      <c r="P24" s="1"/>
      <c r="Q24" s="1"/>
      <c r="R24" s="1"/>
      <c r="S24" s="1"/>
      <c r="T24" s="1"/>
      <c r="U24" s="1"/>
      <c r="V24" s="1"/>
      <c r="W24" s="1"/>
      <c r="X24" s="1"/>
      <c r="Y24" s="1"/>
      <c r="Z24" s="1"/>
    </row>
    <row r="25" spans="1:26" ht="12.75" customHeight="1" x14ac:dyDescent="0.25">
      <c r="A25" s="76" t="s">
        <v>20</v>
      </c>
      <c r="B25" s="72"/>
      <c r="C25" s="18" t="s">
        <v>21</v>
      </c>
      <c r="D25" s="22" t="e">
        <f>HLOOKUP($J$36,$I$38:$K$42,5,FALSE)</f>
        <v>#DIV/0!</v>
      </c>
      <c r="E25" s="1"/>
      <c r="F25" s="1"/>
      <c r="G25" s="1"/>
      <c r="H25" s="1"/>
      <c r="I25" s="1"/>
      <c r="J25" s="1"/>
      <c r="K25" s="1"/>
      <c r="L25" s="1"/>
      <c r="M25" s="1"/>
      <c r="N25" s="1"/>
      <c r="O25" s="1"/>
      <c r="P25" s="1"/>
      <c r="Q25" s="1"/>
      <c r="R25" s="1"/>
      <c r="S25" s="1"/>
      <c r="T25" s="1"/>
      <c r="U25" s="1"/>
      <c r="V25" s="1"/>
      <c r="W25" s="1"/>
      <c r="X25" s="1"/>
      <c r="Y25" s="1"/>
      <c r="Z25" s="1"/>
    </row>
    <row r="26" spans="1:26" ht="12.75" customHeight="1" x14ac:dyDescent="0.3">
      <c r="A26" s="77" t="s">
        <v>22</v>
      </c>
      <c r="B26" s="72"/>
      <c r="C26" s="24" t="s">
        <v>24</v>
      </c>
      <c r="D26" s="25" t="e">
        <f>D22+D23+2*D24-3*D25</f>
        <v>#DIV/0!</v>
      </c>
      <c r="E26" s="1"/>
      <c r="F26" s="1"/>
      <c r="G26" s="1"/>
      <c r="H26" s="1"/>
      <c r="I26" s="1"/>
      <c r="J26" s="1"/>
      <c r="K26" s="1"/>
      <c r="L26" s="1"/>
      <c r="M26" s="1"/>
      <c r="N26" s="1"/>
      <c r="O26" s="1"/>
      <c r="P26" s="1"/>
      <c r="Q26" s="1"/>
      <c r="R26" s="1"/>
      <c r="S26" s="1"/>
      <c r="T26" s="1"/>
      <c r="U26" s="1"/>
      <c r="V26" s="1"/>
      <c r="W26" s="1"/>
      <c r="X26" s="1"/>
      <c r="Y26" s="1"/>
      <c r="Z26" s="1"/>
    </row>
    <row r="27" spans="1:26" ht="12.75" customHeight="1" x14ac:dyDescent="0.25">
      <c r="A27" s="70" t="s">
        <v>25</v>
      </c>
      <c r="B27" s="71"/>
      <c r="C27" s="72"/>
      <c r="D27" s="25" t="e">
        <f>IF(D26&gt;7,A30,IF(D26&lt;5,A32,A31))</f>
        <v>#DIV/0!</v>
      </c>
      <c r="E27" s="1"/>
      <c r="F27" s="1"/>
      <c r="G27" s="1"/>
      <c r="H27" s="1"/>
      <c r="I27" s="1"/>
      <c r="J27" s="1"/>
      <c r="K27" s="1"/>
      <c r="L27" s="1"/>
      <c r="M27" s="1"/>
      <c r="N27" s="1"/>
      <c r="O27" s="1"/>
      <c r="P27" s="1"/>
      <c r="Q27" s="1"/>
      <c r="R27" s="1"/>
      <c r="S27" s="1"/>
      <c r="T27" s="1"/>
      <c r="U27" s="1"/>
      <c r="V27" s="1"/>
      <c r="W27" s="1"/>
      <c r="X27" s="1"/>
      <c r="Y27" s="1"/>
      <c r="Z27" s="1"/>
    </row>
    <row r="28" spans="1:26" ht="12.75" customHeight="1" x14ac:dyDescent="0.25">
      <c r="A28" s="27"/>
      <c r="B28" s="27"/>
      <c r="C28" s="27"/>
      <c r="D28" s="27"/>
      <c r="E28" s="1"/>
      <c r="F28" s="1"/>
      <c r="G28" s="1"/>
      <c r="H28" s="1"/>
      <c r="I28" s="1"/>
      <c r="J28" s="1"/>
      <c r="K28" s="1"/>
      <c r="L28" s="1"/>
      <c r="M28" s="1"/>
      <c r="N28" s="1"/>
      <c r="O28" s="1"/>
      <c r="P28" s="1"/>
      <c r="Q28" s="1"/>
      <c r="R28" s="1"/>
      <c r="S28" s="1"/>
      <c r="T28" s="1"/>
      <c r="U28" s="1"/>
      <c r="V28" s="1"/>
      <c r="W28" s="1"/>
      <c r="X28" s="1"/>
      <c r="Y28" s="1"/>
      <c r="Z28" s="1"/>
    </row>
    <row r="29" spans="1:26" ht="12.75" customHeight="1" x14ac:dyDescent="0.25">
      <c r="A29" s="73" t="s">
        <v>28</v>
      </c>
      <c r="B29" s="72"/>
      <c r="C29" s="78"/>
      <c r="D29" s="72"/>
      <c r="E29" s="1"/>
      <c r="F29" s="1"/>
      <c r="G29" s="1"/>
      <c r="H29" s="1"/>
      <c r="I29" s="1"/>
      <c r="J29" s="1"/>
      <c r="K29" s="1"/>
      <c r="L29" s="1"/>
      <c r="M29" s="1"/>
      <c r="N29" s="1"/>
      <c r="O29" s="1"/>
      <c r="P29" s="1"/>
      <c r="Q29" s="1"/>
      <c r="R29" s="1"/>
      <c r="S29" s="1"/>
      <c r="T29" s="1"/>
      <c r="U29" s="1"/>
      <c r="V29" s="1"/>
      <c r="W29" s="1"/>
      <c r="X29" s="1"/>
      <c r="Y29" s="1"/>
      <c r="Z29" s="1"/>
    </row>
    <row r="30" spans="1:26" ht="12.75" customHeight="1" x14ac:dyDescent="0.25">
      <c r="A30" s="79" t="s">
        <v>31</v>
      </c>
      <c r="B30" s="72"/>
      <c r="C30" s="85" t="s">
        <v>32</v>
      </c>
      <c r="D30" s="72"/>
      <c r="E30" s="1"/>
      <c r="F30" s="1"/>
      <c r="G30" s="1"/>
      <c r="H30" s="1"/>
      <c r="I30" s="1"/>
      <c r="J30" s="1"/>
      <c r="K30" s="1"/>
      <c r="L30" s="1"/>
      <c r="M30" s="1"/>
      <c r="N30" s="1"/>
      <c r="O30" s="1"/>
      <c r="P30" s="1"/>
      <c r="Q30" s="1"/>
      <c r="R30" s="1"/>
      <c r="S30" s="1"/>
      <c r="T30" s="1"/>
      <c r="U30" s="1"/>
      <c r="V30" s="1"/>
      <c r="W30" s="1"/>
      <c r="X30" s="1"/>
      <c r="Y30" s="1"/>
      <c r="Z30" s="1"/>
    </row>
    <row r="31" spans="1:26" ht="12.75" customHeight="1" x14ac:dyDescent="0.25">
      <c r="A31" s="80" t="s">
        <v>35</v>
      </c>
      <c r="B31" s="72"/>
      <c r="C31" s="85" t="s">
        <v>37</v>
      </c>
      <c r="D31" s="72"/>
      <c r="E31" s="1"/>
      <c r="F31" s="1"/>
      <c r="G31" s="1"/>
      <c r="H31" s="1"/>
      <c r="I31" s="1"/>
      <c r="J31" s="1"/>
      <c r="K31" s="1"/>
      <c r="L31" s="1"/>
      <c r="M31" s="1"/>
      <c r="N31" s="1"/>
      <c r="O31" s="1"/>
      <c r="P31" s="1"/>
      <c r="Q31" s="1"/>
      <c r="R31" s="1"/>
      <c r="S31" s="1"/>
      <c r="T31" s="1"/>
      <c r="U31" s="1"/>
      <c r="V31" s="1"/>
      <c r="W31" s="1"/>
      <c r="X31" s="1"/>
      <c r="Y31" s="1"/>
      <c r="Z31" s="1"/>
    </row>
    <row r="32" spans="1:26" ht="12.75" customHeight="1" x14ac:dyDescent="0.25">
      <c r="A32" s="81" t="s">
        <v>38</v>
      </c>
      <c r="B32" s="72"/>
      <c r="C32" s="85" t="s">
        <v>41</v>
      </c>
      <c r="D32" s="72"/>
      <c r="E32" s="1"/>
      <c r="F32" s="1"/>
      <c r="G32" s="1"/>
      <c r="H32" s="1"/>
      <c r="I32" s="1"/>
      <c r="J32" s="1"/>
      <c r="K32" s="1"/>
      <c r="L32" s="1"/>
      <c r="M32" s="1"/>
      <c r="N32" s="1"/>
      <c r="O32" s="1"/>
      <c r="P32" s="1"/>
      <c r="Q32" s="1"/>
      <c r="R32" s="1"/>
      <c r="S32" s="1"/>
      <c r="T32" s="1"/>
      <c r="U32" s="1"/>
      <c r="V32" s="1"/>
      <c r="W32" s="1"/>
      <c r="X32" s="1"/>
      <c r="Y32" s="1"/>
      <c r="Z32" s="1"/>
    </row>
    <row r="33" spans="1:26" ht="12.75" customHeight="1" x14ac:dyDescent="0.25">
      <c r="A33" s="29"/>
      <c r="B33" s="29"/>
      <c r="C33" s="30"/>
      <c r="D33" s="27"/>
      <c r="E33" s="1"/>
      <c r="F33" s="1"/>
      <c r="G33" s="1"/>
      <c r="H33" s="1"/>
      <c r="I33" s="1"/>
      <c r="J33" s="1"/>
      <c r="K33" s="1"/>
      <c r="L33" s="1"/>
      <c r="M33" s="1"/>
      <c r="N33" s="1"/>
      <c r="O33" s="1"/>
      <c r="P33" s="1"/>
      <c r="Q33" s="1"/>
      <c r="R33" s="1"/>
      <c r="S33" s="1"/>
      <c r="T33" s="1"/>
      <c r="U33" s="1"/>
      <c r="V33" s="1"/>
      <c r="W33" s="1"/>
      <c r="X33" s="1"/>
      <c r="Y33" s="1"/>
      <c r="Z33" s="1"/>
    </row>
    <row r="34" spans="1:26" ht="21" customHeight="1" x14ac:dyDescent="0.25">
      <c r="A34" s="82" t="s">
        <v>43</v>
      </c>
      <c r="B34" s="83"/>
      <c r="C34" s="83"/>
      <c r="D34" s="84"/>
      <c r="E34" s="1"/>
      <c r="F34" s="1"/>
      <c r="G34" s="1"/>
      <c r="H34" s="1"/>
      <c r="I34" s="1"/>
      <c r="J34" s="1"/>
      <c r="K34" s="1"/>
      <c r="L34" s="1"/>
      <c r="M34" s="1"/>
      <c r="N34" s="1"/>
      <c r="O34" s="1"/>
      <c r="P34" s="1"/>
      <c r="Q34" s="1"/>
      <c r="R34" s="1"/>
      <c r="S34" s="1"/>
      <c r="T34" s="1"/>
      <c r="U34" s="1"/>
      <c r="V34" s="1"/>
      <c r="W34" s="1"/>
      <c r="X34" s="1"/>
      <c r="Y34" s="1"/>
      <c r="Z34" s="1"/>
    </row>
    <row r="35" spans="1:26" ht="9.75" customHeight="1" x14ac:dyDescent="0.25">
      <c r="A35" s="3"/>
      <c r="B35" s="3"/>
      <c r="C35" s="3"/>
      <c r="D35" s="3"/>
      <c r="E35" s="1"/>
      <c r="F35" s="1"/>
      <c r="G35" s="1"/>
      <c r="H35" s="1"/>
      <c r="I35" s="31" t="s">
        <v>45</v>
      </c>
      <c r="J35" s="1"/>
      <c r="K35" s="1"/>
      <c r="L35" s="1"/>
      <c r="M35" s="1"/>
      <c r="N35" s="1"/>
      <c r="O35" s="1"/>
      <c r="P35" s="1"/>
      <c r="Q35" s="1"/>
      <c r="R35" s="1"/>
      <c r="S35" s="1"/>
      <c r="T35" s="1"/>
      <c r="U35" s="1"/>
      <c r="V35" s="1"/>
      <c r="W35" s="1"/>
      <c r="X35" s="1"/>
      <c r="Y35" s="1"/>
      <c r="Z35" s="1"/>
    </row>
    <row r="36" spans="1:26" ht="12.75" customHeight="1" x14ac:dyDescent="0.25">
      <c r="A36" s="33" t="s">
        <v>47</v>
      </c>
      <c r="B36" s="3"/>
      <c r="C36" s="3"/>
      <c r="D36" s="3"/>
      <c r="E36" s="1"/>
      <c r="F36" s="1"/>
      <c r="G36" s="1"/>
      <c r="H36" s="1"/>
      <c r="I36" s="34" t="s">
        <v>48</v>
      </c>
      <c r="J36" s="35">
        <v>3</v>
      </c>
      <c r="K36" s="1"/>
      <c r="L36" s="1"/>
      <c r="M36" s="1"/>
      <c r="N36" s="1"/>
      <c r="O36" s="1"/>
      <c r="P36" s="1"/>
      <c r="Q36" s="1"/>
      <c r="R36" s="1"/>
      <c r="S36" s="1"/>
      <c r="T36" s="1"/>
      <c r="U36" s="1"/>
      <c r="V36" s="1"/>
      <c r="W36" s="1"/>
      <c r="X36" s="1"/>
      <c r="Y36" s="1"/>
      <c r="Z36" s="1"/>
    </row>
    <row r="37" spans="1:26" ht="18.75" customHeight="1" x14ac:dyDescent="0.25">
      <c r="A37" s="36"/>
      <c r="B37" s="1"/>
      <c r="C37" s="1"/>
      <c r="D37" s="1"/>
      <c r="E37" s="1"/>
      <c r="F37" s="1"/>
      <c r="G37" s="1"/>
      <c r="H37" s="1"/>
      <c r="I37" s="34"/>
      <c r="J37" s="37"/>
      <c r="K37" s="1"/>
      <c r="L37" s="1"/>
      <c r="M37" s="1"/>
      <c r="N37" s="1"/>
      <c r="O37" s="1"/>
      <c r="P37" s="1"/>
      <c r="Q37" s="1"/>
      <c r="R37" s="1"/>
      <c r="S37" s="1"/>
      <c r="T37" s="1"/>
      <c r="U37" s="1"/>
      <c r="V37" s="1"/>
      <c r="W37" s="1"/>
      <c r="X37" s="1"/>
      <c r="Y37" s="1"/>
      <c r="Z37" s="1"/>
    </row>
    <row r="38" spans="1:26" ht="29.25" customHeight="1" x14ac:dyDescent="0.25">
      <c r="A38" s="38" t="s">
        <v>50</v>
      </c>
      <c r="B38" s="101" t="s">
        <v>51</v>
      </c>
      <c r="C38" s="102"/>
      <c r="D38" s="39" t="str">
        <f>CONCATENATE("Hodnoty z príslušných výkazov roku ",D7)</f>
        <v xml:space="preserve">Hodnoty z príslušných výkazov roku </v>
      </c>
      <c r="E38" s="1"/>
      <c r="F38" s="1"/>
      <c r="G38" s="1"/>
      <c r="H38" s="1"/>
      <c r="I38" s="34">
        <v>1</v>
      </c>
      <c r="J38" s="40">
        <v>2</v>
      </c>
      <c r="K38" s="41">
        <v>3</v>
      </c>
      <c r="L38" s="1"/>
      <c r="M38" s="31"/>
      <c r="N38" s="1"/>
      <c r="O38" s="1"/>
      <c r="P38" s="1"/>
      <c r="Q38" s="1"/>
      <c r="R38" s="1"/>
      <c r="S38" s="1"/>
      <c r="T38" s="1"/>
      <c r="U38" s="1"/>
      <c r="V38" s="42"/>
      <c r="W38" s="42"/>
      <c r="X38" s="42"/>
      <c r="Y38" s="1"/>
      <c r="Z38" s="1"/>
    </row>
    <row r="39" spans="1:26" ht="12.75" customHeight="1" x14ac:dyDescent="0.25">
      <c r="A39" s="43" t="s">
        <v>52</v>
      </c>
      <c r="B39" s="70" t="s">
        <v>53</v>
      </c>
      <c r="C39" s="72"/>
      <c r="D39" s="44"/>
      <c r="E39" s="1"/>
      <c r="F39" s="1"/>
      <c r="G39" s="1"/>
      <c r="H39" s="1"/>
      <c r="I39" s="34" t="e">
        <f>D42/D44</f>
        <v>#DIV/0!</v>
      </c>
      <c r="J39" s="45" t="e">
        <f>D53/D55</f>
        <v>#DIV/0!</v>
      </c>
      <c r="K39" s="46" t="e">
        <f>D66/D68</f>
        <v>#DIV/0!</v>
      </c>
      <c r="L39" s="42"/>
      <c r="M39" s="1"/>
      <c r="N39" s="1"/>
      <c r="O39" s="1"/>
      <c r="P39" s="1"/>
      <c r="Q39" s="1"/>
      <c r="R39" s="1"/>
      <c r="S39" s="1"/>
      <c r="T39" s="1"/>
      <c r="U39" s="1"/>
      <c r="V39" s="47"/>
      <c r="W39" s="47"/>
      <c r="X39" s="47"/>
      <c r="Y39" s="1"/>
      <c r="Z39" s="1"/>
    </row>
    <row r="40" spans="1:26" ht="12.75" customHeight="1" x14ac:dyDescent="0.25">
      <c r="A40" s="43" t="s">
        <v>56</v>
      </c>
      <c r="B40" s="70" t="s">
        <v>57</v>
      </c>
      <c r="C40" s="72"/>
      <c r="D40" s="44"/>
      <c r="E40" s="1"/>
      <c r="F40" s="1"/>
      <c r="G40" s="1"/>
      <c r="H40" s="1"/>
      <c r="I40" s="48" t="e">
        <f>(D42+D43)/D44</f>
        <v>#DIV/0!</v>
      </c>
      <c r="J40" s="42" t="e">
        <f>(D53+D54)/D55</f>
        <v>#DIV/0!</v>
      </c>
      <c r="K40" s="50" t="e">
        <f>(D66+D67)/D68</f>
        <v>#DIV/0!</v>
      </c>
      <c r="L40" s="42"/>
      <c r="M40" s="1"/>
      <c r="N40" s="1"/>
      <c r="O40" s="1"/>
      <c r="P40" s="1"/>
      <c r="Q40" s="1"/>
      <c r="R40" s="1"/>
      <c r="S40" s="1"/>
      <c r="T40" s="1"/>
      <c r="U40" s="1"/>
      <c r="V40" s="47"/>
      <c r="W40" s="47"/>
      <c r="X40" s="47"/>
      <c r="Y40" s="1"/>
      <c r="Z40" s="1"/>
    </row>
    <row r="41" spans="1:26" ht="12.75" customHeight="1" x14ac:dyDescent="0.25">
      <c r="A41" s="43" t="s">
        <v>63</v>
      </c>
      <c r="B41" s="70" t="s">
        <v>64</v>
      </c>
      <c r="C41" s="72"/>
      <c r="D41" s="44"/>
      <c r="E41" s="1"/>
      <c r="F41" s="1"/>
      <c r="G41" s="1"/>
      <c r="H41" s="1"/>
      <c r="I41" s="52" t="e">
        <f>(D45-D41)/D44</f>
        <v>#DIV/0!</v>
      </c>
      <c r="J41" s="1" t="e">
        <f>(D56-D52)/D55</f>
        <v>#DIV/0!</v>
      </c>
      <c r="K41" s="53" t="e">
        <f>(D69-D65)/D68</f>
        <v>#DIV/0!</v>
      </c>
      <c r="L41" s="42"/>
      <c r="M41" s="1"/>
      <c r="N41" s="1"/>
      <c r="O41" s="1"/>
      <c r="P41" s="1"/>
      <c r="Q41" s="1"/>
      <c r="R41" s="1"/>
      <c r="S41" s="1"/>
      <c r="T41" s="1"/>
      <c r="U41" s="1"/>
      <c r="V41" s="47"/>
      <c r="W41" s="47"/>
      <c r="X41" s="47"/>
      <c r="Y41" s="1"/>
      <c r="Z41" s="1"/>
    </row>
    <row r="42" spans="1:26" ht="12.75" customHeight="1" x14ac:dyDescent="0.25">
      <c r="A42" s="43" t="s">
        <v>75</v>
      </c>
      <c r="B42" s="70" t="s">
        <v>76</v>
      </c>
      <c r="C42" s="72"/>
      <c r="D42" s="44"/>
      <c r="E42" s="1"/>
      <c r="F42" s="1"/>
      <c r="G42" s="1"/>
      <c r="H42" s="1"/>
      <c r="I42" s="55" t="e">
        <f>D40/D39</f>
        <v>#DIV/0!</v>
      </c>
      <c r="J42" s="57" t="e">
        <f>D51/D50</f>
        <v>#DIV/0!</v>
      </c>
      <c r="K42" s="59" t="e">
        <f>D64/D63</f>
        <v>#DIV/0!</v>
      </c>
      <c r="L42" s="42"/>
      <c r="M42" s="1"/>
      <c r="N42" s="1"/>
      <c r="O42" s="1"/>
      <c r="P42" s="1"/>
      <c r="Q42" s="1"/>
      <c r="R42" s="1"/>
      <c r="S42" s="1"/>
      <c r="T42" s="1"/>
      <c r="U42" s="1"/>
      <c r="V42" s="47"/>
      <c r="W42" s="47"/>
      <c r="X42" s="47"/>
      <c r="Y42" s="1"/>
      <c r="Z42" s="1"/>
    </row>
    <row r="43" spans="1:26" ht="12.75" customHeight="1" x14ac:dyDescent="0.25">
      <c r="A43" s="43" t="s">
        <v>79</v>
      </c>
      <c r="B43" s="70" t="s">
        <v>80</v>
      </c>
      <c r="C43" s="72"/>
      <c r="D43" s="44"/>
      <c r="E43" s="1"/>
      <c r="F43" s="1"/>
      <c r="G43" s="1"/>
      <c r="H43" s="1"/>
      <c r="I43" s="1"/>
      <c r="J43" s="1"/>
      <c r="K43" s="1"/>
      <c r="L43" s="42"/>
      <c r="M43" s="1"/>
      <c r="N43" s="1"/>
      <c r="O43" s="1"/>
      <c r="P43" s="1"/>
      <c r="Q43" s="1"/>
      <c r="R43" s="1"/>
      <c r="S43" s="1"/>
      <c r="T43" s="1"/>
      <c r="U43" s="1"/>
      <c r="V43" s="1"/>
      <c r="W43" s="1"/>
      <c r="X43" s="1"/>
      <c r="Y43" s="1"/>
      <c r="Z43" s="1"/>
    </row>
    <row r="44" spans="1:26" ht="12.75" customHeight="1" x14ac:dyDescent="0.25">
      <c r="A44" s="43" t="s">
        <v>81</v>
      </c>
      <c r="B44" s="70" t="s">
        <v>82</v>
      </c>
      <c r="C44" s="72"/>
      <c r="D44" s="60"/>
      <c r="E44" s="1"/>
      <c r="F44" s="1"/>
      <c r="G44" s="1"/>
      <c r="H44" s="1"/>
      <c r="I44" s="1"/>
      <c r="J44" s="1"/>
      <c r="K44" s="1"/>
      <c r="L44" s="42"/>
      <c r="M44" s="31"/>
      <c r="N44" s="1"/>
      <c r="O44" s="1"/>
      <c r="P44" s="1"/>
      <c r="Q44" s="1"/>
      <c r="R44" s="1"/>
      <c r="S44" s="1"/>
      <c r="T44" s="1"/>
      <c r="U44" s="1"/>
      <c r="V44" s="1"/>
      <c r="W44" s="1"/>
      <c r="X44" s="1"/>
      <c r="Y44" s="1"/>
      <c r="Z44" s="1"/>
    </row>
    <row r="45" spans="1:26" ht="12.75" customHeight="1" x14ac:dyDescent="0.25">
      <c r="A45" s="43" t="s">
        <v>83</v>
      </c>
      <c r="B45" s="70" t="s">
        <v>84</v>
      </c>
      <c r="C45" s="72"/>
      <c r="D45" s="44"/>
      <c r="E45" s="1"/>
      <c r="F45" s="1"/>
      <c r="G45" s="1"/>
      <c r="H45" s="1"/>
      <c r="I45" s="1"/>
      <c r="J45" s="1"/>
      <c r="K45" s="1"/>
      <c r="L45" s="1"/>
      <c r="M45" s="1"/>
      <c r="N45" s="1"/>
      <c r="O45" s="1"/>
      <c r="P45" s="1"/>
      <c r="Q45" s="1"/>
      <c r="R45" s="1"/>
      <c r="S45" s="1"/>
      <c r="T45" s="1"/>
      <c r="U45" s="1"/>
      <c r="V45" s="1"/>
      <c r="W45" s="1"/>
      <c r="X45" s="1"/>
      <c r="Y45" s="1"/>
      <c r="Z45" s="1"/>
    </row>
    <row r="46" spans="1:26" ht="12.75" customHeight="1" x14ac:dyDescent="0.25">
      <c r="A46" s="3"/>
      <c r="B46" s="3"/>
      <c r="C46" s="3"/>
      <c r="D46" s="3"/>
      <c r="E46" s="1"/>
      <c r="F46" s="1"/>
      <c r="G46" s="1"/>
      <c r="H46" s="1"/>
      <c r="I46" s="1"/>
      <c r="J46" s="1"/>
      <c r="K46" s="1"/>
      <c r="L46" s="1"/>
      <c r="M46" s="1"/>
      <c r="N46" s="1"/>
      <c r="O46" s="1"/>
      <c r="P46" s="1"/>
      <c r="Q46" s="1"/>
      <c r="R46" s="1"/>
      <c r="S46" s="1"/>
      <c r="T46" s="1"/>
      <c r="U46" s="1"/>
      <c r="V46" s="1"/>
      <c r="W46" s="1"/>
      <c r="X46" s="1"/>
      <c r="Y46" s="1"/>
      <c r="Z46" s="1"/>
    </row>
    <row r="47" spans="1:26" ht="12.75" customHeight="1" x14ac:dyDescent="0.25">
      <c r="A47" s="62" t="s">
        <v>85</v>
      </c>
      <c r="B47" s="3"/>
      <c r="C47" s="3"/>
      <c r="D47" s="3"/>
      <c r="E47" s="1"/>
      <c r="F47" s="1"/>
      <c r="G47" s="1"/>
      <c r="H47" s="1"/>
      <c r="I47" s="1"/>
      <c r="J47" s="1"/>
      <c r="K47" s="1"/>
      <c r="L47" s="1"/>
      <c r="M47" s="1"/>
      <c r="N47" s="1"/>
      <c r="O47" s="1"/>
      <c r="P47" s="1"/>
      <c r="Q47" s="1"/>
      <c r="R47" s="1"/>
      <c r="S47" s="1"/>
      <c r="T47" s="1"/>
      <c r="U47" s="1"/>
      <c r="V47" s="1"/>
      <c r="W47" s="1"/>
      <c r="X47" s="1"/>
      <c r="Y47" s="1"/>
      <c r="Z47" s="1"/>
    </row>
    <row r="48" spans="1:26" ht="12.75" customHeight="1" x14ac:dyDescent="0.25">
      <c r="A48" s="63"/>
      <c r="B48" s="1"/>
      <c r="C48" s="1"/>
      <c r="D48" s="1"/>
      <c r="E48" s="1"/>
      <c r="F48" s="1"/>
      <c r="G48" s="1"/>
      <c r="H48" s="1"/>
      <c r="I48" s="1"/>
      <c r="J48" s="1"/>
      <c r="K48" s="1"/>
      <c r="L48" s="1"/>
      <c r="M48" s="1"/>
      <c r="N48" s="1"/>
      <c r="O48" s="1"/>
      <c r="P48" s="1"/>
      <c r="Q48" s="1"/>
      <c r="R48" s="1"/>
      <c r="S48" s="1"/>
      <c r="T48" s="1"/>
      <c r="U48" s="1"/>
      <c r="V48" s="1"/>
      <c r="W48" s="1"/>
      <c r="X48" s="1"/>
      <c r="Y48" s="1"/>
      <c r="Z48" s="1"/>
    </row>
    <row r="49" spans="1:26" ht="39.75" customHeight="1" x14ac:dyDescent="0.25">
      <c r="A49" s="64" t="s">
        <v>50</v>
      </c>
      <c r="B49" s="101" t="s">
        <v>51</v>
      </c>
      <c r="C49" s="102"/>
      <c r="D49" s="39" t="str">
        <f>CONCATENATE("Hodnoty z príslušných výkazov roku ",D7)</f>
        <v xml:space="preserve">Hodnoty z príslušných výkazov roku </v>
      </c>
      <c r="E49" s="1"/>
      <c r="F49" s="1"/>
      <c r="G49" s="1"/>
      <c r="H49" s="1"/>
      <c r="I49" s="1"/>
      <c r="J49" s="1"/>
      <c r="K49" s="1"/>
      <c r="L49" s="1"/>
      <c r="M49" s="1"/>
      <c r="N49" s="1"/>
      <c r="O49" s="1"/>
      <c r="P49" s="1"/>
      <c r="Q49" s="1"/>
      <c r="R49" s="1"/>
      <c r="S49" s="1"/>
      <c r="T49" s="1"/>
      <c r="U49" s="1"/>
      <c r="V49" s="1"/>
      <c r="W49" s="1"/>
      <c r="X49" s="1"/>
      <c r="Y49" s="1"/>
      <c r="Z49" s="1"/>
    </row>
    <row r="50" spans="1:26" ht="12.75" customHeight="1" x14ac:dyDescent="0.25">
      <c r="A50" s="43" t="s">
        <v>52</v>
      </c>
      <c r="B50" s="70" t="s">
        <v>92</v>
      </c>
      <c r="C50" s="72"/>
      <c r="D50" s="44"/>
      <c r="E50" s="2"/>
      <c r="F50" s="1"/>
      <c r="G50" s="1"/>
      <c r="H50" s="1"/>
      <c r="I50" s="65"/>
      <c r="J50" s="1"/>
      <c r="K50" s="1"/>
      <c r="L50" s="1"/>
      <c r="M50" s="1"/>
      <c r="N50" s="1"/>
      <c r="O50" s="1"/>
      <c r="P50" s="1"/>
      <c r="Q50" s="1"/>
      <c r="R50" s="1"/>
      <c r="S50" s="1"/>
      <c r="T50" s="1"/>
      <c r="U50" s="1"/>
      <c r="V50" s="1"/>
      <c r="W50" s="1"/>
      <c r="X50" s="1"/>
      <c r="Y50" s="1"/>
      <c r="Z50" s="1"/>
    </row>
    <row r="51" spans="1:26" ht="19.5" customHeight="1" x14ac:dyDescent="0.25">
      <c r="A51" s="43" t="s">
        <v>56</v>
      </c>
      <c r="B51" s="70" t="s">
        <v>96</v>
      </c>
      <c r="C51" s="72"/>
      <c r="D51" s="44"/>
      <c r="E51" s="2"/>
      <c r="F51" s="1"/>
      <c r="G51" s="1"/>
      <c r="H51" s="1"/>
      <c r="I51" s="65"/>
      <c r="J51" s="1"/>
      <c r="K51" s="1"/>
      <c r="L51" s="1"/>
      <c r="M51" s="1"/>
      <c r="N51" s="1"/>
      <c r="O51" s="1"/>
      <c r="P51" s="1"/>
      <c r="Q51" s="1"/>
      <c r="R51" s="1"/>
      <c r="S51" s="1"/>
      <c r="T51" s="1"/>
      <c r="U51" s="1"/>
      <c r="V51" s="1"/>
      <c r="W51" s="1"/>
      <c r="X51" s="1"/>
      <c r="Y51" s="1"/>
      <c r="Z51" s="1"/>
    </row>
    <row r="52" spans="1:26" ht="12.75" customHeight="1" x14ac:dyDescent="0.25">
      <c r="A52" s="43" t="s">
        <v>63</v>
      </c>
      <c r="B52" s="70" t="s">
        <v>98</v>
      </c>
      <c r="C52" s="72"/>
      <c r="D52" s="44"/>
      <c r="E52" s="2"/>
      <c r="F52" s="1"/>
      <c r="G52" s="1"/>
      <c r="H52" s="1"/>
      <c r="I52" s="65"/>
      <c r="J52" s="1"/>
      <c r="K52" s="1"/>
      <c r="L52" s="1"/>
      <c r="M52" s="1"/>
      <c r="N52" s="1"/>
      <c r="O52" s="1"/>
      <c r="P52" s="1"/>
      <c r="Q52" s="1"/>
      <c r="R52" s="1"/>
      <c r="S52" s="1"/>
      <c r="T52" s="1"/>
      <c r="U52" s="1"/>
      <c r="V52" s="1"/>
      <c r="W52" s="1"/>
      <c r="X52" s="1"/>
      <c r="Y52" s="1"/>
      <c r="Z52" s="1"/>
    </row>
    <row r="53" spans="1:26" ht="12.75" customHeight="1" x14ac:dyDescent="0.25">
      <c r="A53" s="43" t="s">
        <v>75</v>
      </c>
      <c r="B53" s="70" t="s">
        <v>101</v>
      </c>
      <c r="C53" s="72"/>
      <c r="D53" s="44"/>
      <c r="E53" s="2"/>
      <c r="F53" s="1"/>
      <c r="G53" s="1"/>
      <c r="H53" s="1"/>
      <c r="I53" s="65"/>
      <c r="J53" s="1"/>
      <c r="K53" s="1"/>
      <c r="L53" s="1"/>
      <c r="M53" s="1"/>
      <c r="N53" s="1"/>
      <c r="O53" s="1"/>
      <c r="P53" s="1"/>
      <c r="Q53" s="1"/>
      <c r="R53" s="1"/>
      <c r="S53" s="1"/>
      <c r="T53" s="1"/>
      <c r="U53" s="1"/>
      <c r="V53" s="1"/>
      <c r="W53" s="1"/>
      <c r="X53" s="1"/>
      <c r="Y53" s="1"/>
      <c r="Z53" s="1"/>
    </row>
    <row r="54" spans="1:26" ht="12.75" customHeight="1" x14ac:dyDescent="0.25">
      <c r="A54" s="43" t="s">
        <v>79</v>
      </c>
      <c r="B54" s="70" t="s">
        <v>104</v>
      </c>
      <c r="C54" s="72"/>
      <c r="D54" s="44"/>
      <c r="E54" s="2"/>
      <c r="F54" s="1"/>
      <c r="G54" s="1"/>
      <c r="H54" s="1"/>
      <c r="I54" s="65"/>
      <c r="J54" s="1"/>
      <c r="K54" s="1"/>
      <c r="L54" s="1"/>
      <c r="M54" s="1"/>
      <c r="N54" s="1"/>
      <c r="O54" s="1"/>
      <c r="P54" s="1"/>
      <c r="Q54" s="1"/>
      <c r="R54" s="1"/>
      <c r="S54" s="1"/>
      <c r="T54" s="1"/>
      <c r="U54" s="1"/>
      <c r="V54" s="1"/>
      <c r="W54" s="1"/>
      <c r="X54" s="1"/>
      <c r="Y54" s="1"/>
      <c r="Z54" s="1"/>
    </row>
    <row r="55" spans="1:26" ht="12.75" customHeight="1" x14ac:dyDescent="0.25">
      <c r="A55" s="43" t="s">
        <v>81</v>
      </c>
      <c r="B55" s="70" t="s">
        <v>105</v>
      </c>
      <c r="C55" s="72"/>
      <c r="D55" s="60"/>
      <c r="E55" s="1"/>
      <c r="F55" s="1"/>
      <c r="G55" s="1"/>
      <c r="H55" s="1"/>
      <c r="I55" s="65"/>
      <c r="J55" s="1"/>
      <c r="K55" s="1"/>
      <c r="L55" s="1"/>
      <c r="M55" s="1"/>
      <c r="N55" s="1"/>
      <c r="O55" s="1"/>
      <c r="P55" s="1"/>
      <c r="Q55" s="1"/>
      <c r="R55" s="1"/>
      <c r="S55" s="1"/>
      <c r="T55" s="1"/>
      <c r="U55" s="1"/>
      <c r="V55" s="1"/>
      <c r="W55" s="1"/>
      <c r="X55" s="1"/>
      <c r="Y55" s="1"/>
      <c r="Z55" s="1"/>
    </row>
    <row r="56" spans="1:26" ht="12.75" customHeight="1" x14ac:dyDescent="0.25">
      <c r="A56" s="43" t="s">
        <v>83</v>
      </c>
      <c r="B56" s="70" t="s">
        <v>107</v>
      </c>
      <c r="C56" s="72"/>
      <c r="D56" s="44"/>
      <c r="E56" s="1"/>
      <c r="F56" s="1"/>
      <c r="G56" s="1"/>
      <c r="H56" s="1"/>
      <c r="I56" s="67"/>
      <c r="J56" s="1"/>
      <c r="K56" s="1"/>
      <c r="L56" s="1"/>
      <c r="M56" s="1"/>
      <c r="N56" s="1"/>
      <c r="O56" s="1"/>
      <c r="P56" s="1"/>
      <c r="Q56" s="1"/>
      <c r="R56" s="1"/>
      <c r="S56" s="1"/>
      <c r="T56" s="1"/>
      <c r="U56" s="1"/>
      <c r="V56" s="1"/>
      <c r="W56" s="1"/>
      <c r="X56" s="1"/>
      <c r="Y56" s="1"/>
      <c r="Z56" s="1"/>
    </row>
    <row r="57" spans="1:26" ht="12.75" customHeight="1" x14ac:dyDescent="0.25">
      <c r="A57" s="29"/>
      <c r="B57" s="29"/>
      <c r="C57" s="29"/>
      <c r="D57" s="68"/>
      <c r="E57" s="1"/>
      <c r="F57" s="1"/>
      <c r="G57" s="1"/>
      <c r="H57" s="1"/>
      <c r="I57" s="67"/>
      <c r="J57" s="1"/>
      <c r="K57" s="1"/>
      <c r="L57" s="1"/>
      <c r="M57" s="1"/>
      <c r="N57" s="1"/>
      <c r="O57" s="1"/>
      <c r="P57" s="1"/>
      <c r="Q57" s="1"/>
      <c r="R57" s="1"/>
      <c r="S57" s="1"/>
      <c r="T57" s="1"/>
      <c r="U57" s="1"/>
      <c r="V57" s="1"/>
      <c r="W57" s="1"/>
      <c r="X57" s="1"/>
      <c r="Y57" s="1"/>
      <c r="Z57" s="1"/>
    </row>
    <row r="58" spans="1:26" ht="24.75" customHeight="1" x14ac:dyDescent="0.25">
      <c r="A58" s="82" t="s">
        <v>109</v>
      </c>
      <c r="B58" s="83"/>
      <c r="C58" s="83"/>
      <c r="D58" s="84"/>
      <c r="E58" s="1"/>
      <c r="F58" s="1"/>
      <c r="G58" s="1"/>
      <c r="H58" s="1"/>
      <c r="I58" s="67"/>
      <c r="J58" s="1"/>
      <c r="K58" s="1"/>
      <c r="L58" s="1"/>
      <c r="M58" s="1"/>
      <c r="N58" s="1"/>
      <c r="O58" s="1"/>
      <c r="P58" s="1"/>
      <c r="Q58" s="1"/>
      <c r="R58" s="1"/>
      <c r="S58" s="1"/>
      <c r="T58" s="1"/>
      <c r="U58" s="1"/>
      <c r="V58" s="1"/>
      <c r="W58" s="1"/>
      <c r="X58" s="1"/>
      <c r="Y58" s="1"/>
      <c r="Z58" s="1"/>
    </row>
    <row r="59" spans="1:26" ht="12.75" customHeight="1" x14ac:dyDescent="0.25">
      <c r="A59" s="3"/>
      <c r="B59" s="29"/>
      <c r="C59" s="29"/>
      <c r="D59" s="69"/>
      <c r="E59" s="2"/>
      <c r="F59" s="1"/>
      <c r="G59" s="1"/>
      <c r="H59" s="1"/>
      <c r="I59" s="65"/>
      <c r="J59" s="1"/>
      <c r="K59" s="1"/>
      <c r="L59" s="1"/>
      <c r="M59" s="1"/>
      <c r="N59" s="1"/>
      <c r="O59" s="1"/>
      <c r="P59" s="1"/>
      <c r="Q59" s="1"/>
      <c r="R59" s="1"/>
      <c r="S59" s="1"/>
      <c r="T59" s="1"/>
      <c r="U59" s="1"/>
      <c r="V59" s="1"/>
      <c r="W59" s="1"/>
      <c r="X59" s="1"/>
      <c r="Y59" s="1"/>
      <c r="Z59" s="1"/>
    </row>
    <row r="60" spans="1:26" ht="12.75" customHeight="1" x14ac:dyDescent="0.25">
      <c r="A60" s="62" t="s">
        <v>113</v>
      </c>
      <c r="B60" s="3"/>
      <c r="C60" s="3"/>
      <c r="D60" s="3"/>
      <c r="E60" s="1"/>
      <c r="F60" s="1"/>
      <c r="G60" s="1"/>
      <c r="H60" s="1"/>
      <c r="I60" s="65"/>
      <c r="J60" s="1"/>
      <c r="K60" s="1"/>
      <c r="L60" s="1"/>
      <c r="M60" s="1"/>
      <c r="N60" s="1"/>
      <c r="O60" s="1"/>
      <c r="P60" s="1"/>
      <c r="Q60" s="1"/>
      <c r="R60" s="1"/>
      <c r="S60" s="1"/>
      <c r="T60" s="1"/>
      <c r="U60" s="1"/>
      <c r="V60" s="1"/>
      <c r="W60" s="1"/>
      <c r="X60" s="1"/>
      <c r="Y60" s="1"/>
      <c r="Z60" s="1"/>
    </row>
    <row r="61" spans="1:26" ht="12.75" customHeight="1" x14ac:dyDescent="0.25">
      <c r="A61" s="63"/>
      <c r="B61" s="1"/>
      <c r="C61" s="1"/>
      <c r="D61" s="1"/>
      <c r="E61" s="1"/>
      <c r="F61" s="1"/>
      <c r="G61" s="1"/>
      <c r="H61" s="1"/>
      <c r="I61" s="65"/>
      <c r="J61" s="1"/>
      <c r="K61" s="1"/>
      <c r="L61" s="1"/>
      <c r="M61" s="1"/>
      <c r="N61" s="1"/>
      <c r="O61" s="1"/>
      <c r="P61" s="1"/>
      <c r="Q61" s="1"/>
      <c r="R61" s="1"/>
      <c r="S61" s="1"/>
      <c r="T61" s="1"/>
      <c r="U61" s="1"/>
      <c r="V61" s="1"/>
      <c r="W61" s="1"/>
      <c r="X61" s="1"/>
      <c r="Y61" s="1"/>
      <c r="Z61" s="1"/>
    </row>
    <row r="62" spans="1:26" ht="35.25" customHeight="1" x14ac:dyDescent="0.25">
      <c r="A62" s="64" t="s">
        <v>50</v>
      </c>
      <c r="B62" s="101" t="s">
        <v>115</v>
      </c>
      <c r="C62" s="102"/>
      <c r="D62" s="39" t="str">
        <f>CONCATENATE("Hodnoty z príslušných výkazov roku ",D7)</f>
        <v xml:space="preserve">Hodnoty z príslušných výkazov roku </v>
      </c>
      <c r="E62" s="1"/>
      <c r="F62" s="1"/>
      <c r="G62" s="1"/>
      <c r="H62" s="1"/>
      <c r="I62" s="1"/>
      <c r="J62" s="1"/>
      <c r="K62" s="1"/>
      <c r="L62" s="1"/>
      <c r="M62" s="1"/>
      <c r="N62" s="1"/>
      <c r="O62" s="1"/>
      <c r="P62" s="1"/>
      <c r="Q62" s="1"/>
      <c r="R62" s="1"/>
      <c r="S62" s="1"/>
      <c r="T62" s="1"/>
      <c r="U62" s="1"/>
      <c r="V62" s="1"/>
      <c r="W62" s="1"/>
      <c r="X62" s="1"/>
      <c r="Y62" s="1"/>
      <c r="Z62" s="1"/>
    </row>
    <row r="63" spans="1:26" ht="12.75" customHeight="1" x14ac:dyDescent="0.25">
      <c r="A63" s="43" t="s">
        <v>52</v>
      </c>
      <c r="B63" s="70" t="s">
        <v>118</v>
      </c>
      <c r="C63" s="72"/>
      <c r="D63" s="44"/>
      <c r="E63" s="2"/>
      <c r="F63" s="1"/>
      <c r="G63" s="1"/>
      <c r="H63" s="1"/>
      <c r="I63" s="1"/>
      <c r="J63" s="1"/>
      <c r="K63" s="1"/>
      <c r="L63" s="1"/>
      <c r="M63" s="1"/>
      <c r="N63" s="1"/>
      <c r="O63" s="1"/>
      <c r="P63" s="1"/>
      <c r="Q63" s="1"/>
      <c r="R63" s="1"/>
      <c r="S63" s="1"/>
      <c r="T63" s="1"/>
      <c r="U63" s="1"/>
      <c r="V63" s="1"/>
      <c r="W63" s="1"/>
      <c r="X63" s="1"/>
      <c r="Y63" s="1"/>
      <c r="Z63" s="1"/>
    </row>
    <row r="64" spans="1:26" ht="12.75" customHeight="1" x14ac:dyDescent="0.25">
      <c r="A64" s="43" t="s">
        <v>56</v>
      </c>
      <c r="B64" s="70" t="s">
        <v>120</v>
      </c>
      <c r="C64" s="72"/>
      <c r="D64" s="44"/>
      <c r="E64" s="2"/>
      <c r="F64" s="1"/>
      <c r="G64" s="1"/>
      <c r="H64" s="1"/>
      <c r="I64" s="1"/>
      <c r="J64" s="1"/>
      <c r="K64" s="1"/>
      <c r="L64" s="1"/>
      <c r="M64" s="1"/>
      <c r="N64" s="1"/>
      <c r="O64" s="1"/>
      <c r="P64" s="1"/>
      <c r="Q64" s="1"/>
      <c r="R64" s="1"/>
      <c r="S64" s="1"/>
      <c r="T64" s="1"/>
      <c r="U64" s="1"/>
      <c r="V64" s="1"/>
      <c r="W64" s="1"/>
      <c r="X64" s="1"/>
      <c r="Y64" s="1"/>
      <c r="Z64" s="1"/>
    </row>
    <row r="65" spans="1:26" ht="12.75" customHeight="1" x14ac:dyDescent="0.25">
      <c r="A65" s="43" t="s">
        <v>63</v>
      </c>
      <c r="B65" s="70" t="s">
        <v>121</v>
      </c>
      <c r="C65" s="72"/>
      <c r="D65" s="44"/>
      <c r="E65" s="2"/>
      <c r="F65" s="1"/>
      <c r="G65" s="1"/>
      <c r="H65" s="1"/>
      <c r="I65" s="1"/>
      <c r="J65" s="1"/>
      <c r="K65" s="1"/>
      <c r="L65" s="1"/>
      <c r="M65" s="1"/>
      <c r="N65" s="1"/>
      <c r="O65" s="1"/>
      <c r="P65" s="1"/>
      <c r="Q65" s="1"/>
      <c r="R65" s="1"/>
      <c r="S65" s="1"/>
      <c r="T65" s="1"/>
      <c r="U65" s="1"/>
      <c r="V65" s="1"/>
      <c r="W65" s="1"/>
      <c r="X65" s="1"/>
      <c r="Y65" s="1"/>
      <c r="Z65" s="1"/>
    </row>
    <row r="66" spans="1:26" ht="12.75" customHeight="1" x14ac:dyDescent="0.25">
      <c r="A66" s="43" t="s">
        <v>75</v>
      </c>
      <c r="B66" s="70" t="s">
        <v>122</v>
      </c>
      <c r="C66" s="72"/>
      <c r="D66" s="44"/>
      <c r="E66" s="2"/>
      <c r="F66" s="1"/>
      <c r="G66" s="1"/>
      <c r="H66" s="1"/>
      <c r="I66" s="1"/>
      <c r="J66" s="1"/>
      <c r="K66" s="1"/>
      <c r="L66" s="1"/>
      <c r="M66" s="1"/>
      <c r="N66" s="1"/>
      <c r="O66" s="1"/>
      <c r="P66" s="1"/>
      <c r="Q66" s="1"/>
      <c r="R66" s="1"/>
      <c r="S66" s="1"/>
      <c r="T66" s="1"/>
      <c r="U66" s="1"/>
      <c r="V66" s="1"/>
      <c r="W66" s="1"/>
      <c r="X66" s="1"/>
      <c r="Y66" s="1"/>
      <c r="Z66" s="1"/>
    </row>
    <row r="67" spans="1:26" ht="36" customHeight="1" x14ac:dyDescent="0.25">
      <c r="A67" s="43" t="s">
        <v>79</v>
      </c>
      <c r="B67" s="70" t="s">
        <v>124</v>
      </c>
      <c r="C67" s="72"/>
      <c r="D67" s="44"/>
      <c r="E67" s="2"/>
      <c r="F67" s="1"/>
      <c r="G67" s="1"/>
      <c r="H67" s="1"/>
      <c r="I67" s="1"/>
      <c r="J67" s="1"/>
      <c r="K67" s="1"/>
      <c r="L67" s="1"/>
      <c r="M67" s="1"/>
      <c r="N67" s="1"/>
      <c r="O67" s="1"/>
      <c r="P67" s="1"/>
      <c r="Q67" s="1"/>
      <c r="R67" s="1"/>
      <c r="S67" s="1"/>
      <c r="T67" s="1"/>
      <c r="U67" s="1"/>
      <c r="V67" s="1"/>
      <c r="W67" s="1"/>
      <c r="X67" s="1"/>
      <c r="Y67" s="1"/>
      <c r="Z67" s="1"/>
    </row>
    <row r="68" spans="1:26" ht="12.75" customHeight="1" x14ac:dyDescent="0.25">
      <c r="A68" s="43" t="s">
        <v>81</v>
      </c>
      <c r="B68" s="70" t="s">
        <v>126</v>
      </c>
      <c r="C68" s="72"/>
      <c r="D68" s="60"/>
      <c r="E68" s="1"/>
      <c r="F68" s="1"/>
      <c r="G68" s="1"/>
      <c r="H68" s="1"/>
      <c r="I68" s="1"/>
      <c r="J68" s="1"/>
      <c r="K68" s="1"/>
      <c r="L68" s="1"/>
      <c r="M68" s="1"/>
      <c r="N68" s="1"/>
      <c r="O68" s="1"/>
      <c r="P68" s="1"/>
      <c r="Q68" s="1"/>
      <c r="R68" s="1"/>
      <c r="S68" s="1"/>
      <c r="T68" s="1"/>
      <c r="U68" s="1"/>
      <c r="V68" s="1"/>
      <c r="W68" s="1"/>
      <c r="X68" s="1"/>
      <c r="Y68" s="1"/>
      <c r="Z68" s="1"/>
    </row>
    <row r="69" spans="1:26" ht="12.75" customHeight="1" x14ac:dyDescent="0.25">
      <c r="A69" s="43" t="s">
        <v>83</v>
      </c>
      <c r="B69" s="70" t="s">
        <v>127</v>
      </c>
      <c r="C69" s="72"/>
      <c r="D69" s="44"/>
      <c r="E69" s="1"/>
      <c r="F69" s="1"/>
      <c r="G69" s="1"/>
      <c r="H69" s="1"/>
      <c r="I69" s="1"/>
      <c r="J69" s="1"/>
      <c r="K69" s="1"/>
      <c r="L69" s="1"/>
      <c r="M69" s="1"/>
      <c r="N69" s="1"/>
      <c r="O69" s="1"/>
      <c r="P69" s="1"/>
      <c r="Q69" s="1"/>
      <c r="R69" s="1"/>
      <c r="S69" s="1"/>
      <c r="T69" s="1"/>
      <c r="U69" s="1"/>
      <c r="V69" s="1"/>
      <c r="W69" s="1"/>
      <c r="X69" s="1"/>
      <c r="Y69" s="1"/>
      <c r="Z69" s="1"/>
    </row>
    <row r="70" spans="1:26" ht="12.75" customHeight="1" x14ac:dyDescent="0.25">
      <c r="A70" s="29" t="s">
        <v>129</v>
      </c>
      <c r="B70" s="3"/>
      <c r="C70" s="3"/>
      <c r="D70" s="3"/>
      <c r="E70" s="1"/>
      <c r="F70" s="1"/>
      <c r="G70" s="1"/>
      <c r="H70" s="1"/>
      <c r="I70" s="1"/>
      <c r="J70" s="1"/>
      <c r="K70" s="1"/>
      <c r="L70" s="1"/>
      <c r="M70" s="1"/>
      <c r="N70" s="1"/>
      <c r="O70" s="1"/>
      <c r="P70" s="1"/>
      <c r="Q70" s="1"/>
      <c r="R70" s="1"/>
      <c r="S70" s="1"/>
      <c r="T70" s="1"/>
      <c r="U70" s="1"/>
      <c r="V70" s="1"/>
      <c r="W70" s="1"/>
      <c r="X70" s="1"/>
      <c r="Y70" s="1"/>
      <c r="Z70" s="1"/>
    </row>
    <row r="71" spans="1:26" ht="12.75" customHeight="1" x14ac:dyDescent="0.25">
      <c r="A71" s="29" t="s">
        <v>131</v>
      </c>
      <c r="B71" s="3"/>
      <c r="C71" s="3"/>
      <c r="D71" s="3"/>
      <c r="E71" s="1"/>
      <c r="F71" s="1"/>
      <c r="G71" s="1"/>
      <c r="H71" s="1"/>
      <c r="I71" s="1"/>
      <c r="J71" s="1"/>
      <c r="K71" s="1"/>
      <c r="L71" s="1"/>
      <c r="M71" s="1"/>
      <c r="N71" s="1"/>
      <c r="O71" s="1"/>
      <c r="P71" s="1"/>
      <c r="Q71" s="1"/>
      <c r="R71" s="1"/>
      <c r="S71" s="1"/>
      <c r="T71" s="1"/>
      <c r="U71" s="1"/>
      <c r="V71" s="1"/>
      <c r="W71" s="1"/>
      <c r="X71" s="1"/>
      <c r="Y71" s="1"/>
      <c r="Z71" s="1"/>
    </row>
    <row r="72" spans="1:26" ht="12.75" customHeight="1" x14ac:dyDescent="0.25">
      <c r="A72" s="29" t="s">
        <v>132</v>
      </c>
      <c r="B72" s="3"/>
      <c r="C72" s="3"/>
      <c r="D72" s="3"/>
      <c r="E72" s="1"/>
      <c r="F72" s="1"/>
      <c r="G72" s="1"/>
      <c r="H72" s="1"/>
      <c r="I72" s="1"/>
      <c r="J72" s="1"/>
      <c r="K72" s="1"/>
      <c r="L72" s="1"/>
      <c r="M72" s="1"/>
      <c r="N72" s="1"/>
      <c r="O72" s="1"/>
      <c r="P72" s="1"/>
      <c r="Q72" s="1"/>
      <c r="R72" s="1"/>
      <c r="S72" s="1"/>
      <c r="T72" s="1"/>
      <c r="U72" s="1"/>
      <c r="V72" s="1"/>
      <c r="W72" s="1"/>
      <c r="X72" s="1"/>
      <c r="Y72" s="1"/>
      <c r="Z72" s="1"/>
    </row>
    <row r="73" spans="1:26" ht="12.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66"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4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6">
    <mergeCell ref="C31:D31"/>
    <mergeCell ref="C32:D32"/>
    <mergeCell ref="B38:C38"/>
    <mergeCell ref="B39:C39"/>
    <mergeCell ref="B42:C42"/>
    <mergeCell ref="B44:C44"/>
    <mergeCell ref="B45:C45"/>
    <mergeCell ref="B43:C43"/>
    <mergeCell ref="A58:D58"/>
    <mergeCell ref="B49:C49"/>
    <mergeCell ref="B50:C50"/>
    <mergeCell ref="B55:C55"/>
    <mergeCell ref="B51:C51"/>
    <mergeCell ref="B52:C52"/>
    <mergeCell ref="B53:C53"/>
    <mergeCell ref="B54:C54"/>
    <mergeCell ref="B68:C68"/>
    <mergeCell ref="B69:C69"/>
    <mergeCell ref="B67:C67"/>
    <mergeCell ref="B56:C56"/>
    <mergeCell ref="B62:C62"/>
    <mergeCell ref="B63:C63"/>
    <mergeCell ref="B64:C64"/>
    <mergeCell ref="B65:C65"/>
    <mergeCell ref="B66:C66"/>
    <mergeCell ref="A1:D1"/>
    <mergeCell ref="A5:D5"/>
    <mergeCell ref="A7:C7"/>
    <mergeCell ref="A9:D17"/>
    <mergeCell ref="A19:D19"/>
    <mergeCell ref="A27:C27"/>
    <mergeCell ref="A29:B29"/>
    <mergeCell ref="A21:B21"/>
    <mergeCell ref="B40:C40"/>
    <mergeCell ref="B41:C41"/>
    <mergeCell ref="A22:B22"/>
    <mergeCell ref="A23:B23"/>
    <mergeCell ref="A24:B24"/>
    <mergeCell ref="A25:B25"/>
    <mergeCell ref="A26:B26"/>
    <mergeCell ref="C29:D29"/>
    <mergeCell ref="A30:B30"/>
    <mergeCell ref="A31:B31"/>
    <mergeCell ref="A32:B32"/>
    <mergeCell ref="A34:D34"/>
    <mergeCell ref="C30:D30"/>
  </mergeCells>
  <pageMargins left="0.7" right="0.7" top="0.75" bottom="0.75" header="0" footer="0"/>
  <pageSetup paperSize="9" orientation="portrait"/>
  <colBreaks count="1" manualBreakCount="1">
    <brk id="4" man="1"/>
  </colBreaks>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abSelected="1" workbookViewId="0">
      <selection activeCell="N6" sqref="N6"/>
    </sheetView>
  </sheetViews>
  <sheetFormatPr defaultColWidth="14.42578125" defaultRowHeight="15" customHeight="1" x14ac:dyDescent="0.25"/>
  <cols>
    <col min="1" max="1" width="10.85546875" customWidth="1"/>
    <col min="2" max="2" width="30.42578125" customWidth="1"/>
    <col min="3" max="3" width="32.5703125" customWidth="1"/>
    <col min="4" max="4" width="37.140625" customWidth="1"/>
    <col min="5" max="5" width="28.85546875" customWidth="1"/>
    <col min="6" max="6" width="9.140625" customWidth="1"/>
    <col min="7" max="8" width="11.42578125" hidden="1" customWidth="1"/>
    <col min="9" max="9" width="11.7109375" hidden="1" customWidth="1"/>
    <col min="10" max="11" width="9.140625" hidden="1" customWidth="1"/>
    <col min="12" max="26" width="9.140625" customWidth="1"/>
  </cols>
  <sheetData>
    <row r="1" spans="1:26" ht="12.75" customHeight="1" x14ac:dyDescent="0.25">
      <c r="A1" s="120" t="s">
        <v>164</v>
      </c>
      <c r="B1" s="83"/>
      <c r="C1" s="83"/>
      <c r="D1" s="83"/>
      <c r="E1" s="84"/>
      <c r="F1" s="2"/>
      <c r="G1" s="2"/>
      <c r="H1" s="2"/>
      <c r="I1" s="2"/>
      <c r="J1" s="2"/>
      <c r="K1" s="2"/>
      <c r="L1" s="2"/>
      <c r="M1" s="2"/>
      <c r="N1" s="2"/>
      <c r="O1" s="2"/>
      <c r="P1" s="2"/>
      <c r="Q1" s="2"/>
      <c r="R1" s="2"/>
      <c r="S1" s="2"/>
      <c r="T1" s="2"/>
      <c r="U1" s="2"/>
      <c r="V1" s="2"/>
      <c r="W1" s="2"/>
      <c r="X1" s="2"/>
      <c r="Y1" s="2"/>
      <c r="Z1" s="2"/>
    </row>
    <row r="2" spans="1:26" ht="47.25" customHeight="1" x14ac:dyDescent="0.25">
      <c r="A2" s="122"/>
      <c r="B2" s="83"/>
      <c r="C2" s="83"/>
      <c r="D2" s="83"/>
      <c r="E2" s="84"/>
      <c r="F2" s="4"/>
      <c r="G2" s="2"/>
      <c r="H2" s="2"/>
      <c r="I2" s="2"/>
      <c r="J2" s="2"/>
      <c r="K2" s="2"/>
      <c r="L2" s="2"/>
      <c r="M2" s="2"/>
      <c r="N2" s="2"/>
      <c r="O2" s="2"/>
      <c r="P2" s="2"/>
      <c r="Q2" s="2"/>
      <c r="R2" s="2"/>
      <c r="S2" s="2"/>
      <c r="T2" s="2"/>
      <c r="U2" s="2"/>
      <c r="V2" s="2"/>
      <c r="W2" s="2"/>
      <c r="X2" s="2"/>
      <c r="Y2" s="2"/>
      <c r="Z2" s="2"/>
    </row>
    <row r="3" spans="1:26" ht="12.75" customHeight="1" x14ac:dyDescent="0.25">
      <c r="A3" s="6"/>
      <c r="B3" s="6"/>
      <c r="C3" s="6"/>
      <c r="D3" s="6"/>
      <c r="E3" s="6"/>
      <c r="F3" s="2"/>
      <c r="G3" s="2"/>
      <c r="H3" s="2"/>
      <c r="I3" s="2"/>
      <c r="J3" s="2"/>
      <c r="K3" s="2"/>
      <c r="L3" s="2"/>
      <c r="M3" s="2"/>
      <c r="N3" s="2"/>
      <c r="O3" s="2"/>
      <c r="P3" s="2"/>
      <c r="Q3" s="2"/>
      <c r="R3" s="2"/>
      <c r="S3" s="2"/>
      <c r="T3" s="2"/>
      <c r="U3" s="2"/>
      <c r="V3" s="2"/>
      <c r="W3" s="2"/>
      <c r="X3" s="2"/>
      <c r="Y3" s="2"/>
      <c r="Z3" s="2"/>
    </row>
    <row r="4" spans="1:26" ht="12.75" customHeight="1" x14ac:dyDescent="0.25">
      <c r="A4" s="7"/>
      <c r="B4" s="7"/>
      <c r="C4" s="7"/>
      <c r="D4" s="7"/>
      <c r="E4" s="7"/>
      <c r="F4" s="2"/>
      <c r="G4" s="2"/>
      <c r="H4" s="2"/>
      <c r="I4" s="2"/>
      <c r="J4" s="2"/>
      <c r="K4" s="2"/>
      <c r="L4" s="2"/>
      <c r="M4" s="2"/>
      <c r="N4" s="2"/>
      <c r="O4" s="2"/>
      <c r="P4" s="2"/>
      <c r="Q4" s="2"/>
      <c r="R4" s="2"/>
      <c r="S4" s="2"/>
      <c r="T4" s="2"/>
      <c r="U4" s="2"/>
      <c r="V4" s="2"/>
      <c r="W4" s="2"/>
      <c r="X4" s="2"/>
      <c r="Y4" s="2"/>
      <c r="Z4" s="2"/>
    </row>
    <row r="5" spans="1:26" ht="48.75" customHeight="1" x14ac:dyDescent="0.25">
      <c r="A5" s="87" t="s">
        <v>2</v>
      </c>
      <c r="B5" s="83"/>
      <c r="C5" s="83"/>
      <c r="D5" s="83"/>
      <c r="E5" s="84"/>
      <c r="F5" s="2"/>
      <c r="G5" s="9" t="s">
        <v>3</v>
      </c>
      <c r="H5" s="9">
        <v>4</v>
      </c>
      <c r="I5" s="2">
        <v>1</v>
      </c>
      <c r="J5" s="2"/>
      <c r="K5" s="2"/>
      <c r="L5" s="2"/>
      <c r="M5" s="2"/>
      <c r="N5" s="2"/>
      <c r="O5" s="2"/>
      <c r="P5" s="2"/>
      <c r="Q5" s="2"/>
      <c r="R5" s="2"/>
      <c r="S5" s="2"/>
      <c r="T5" s="2"/>
      <c r="U5" s="2"/>
      <c r="V5" s="2"/>
      <c r="W5" s="2"/>
      <c r="X5" s="2"/>
      <c r="Y5" s="2"/>
      <c r="Z5" s="2"/>
    </row>
    <row r="6" spans="1:26" ht="17.25" customHeight="1" x14ac:dyDescent="0.25">
      <c r="A6" s="10"/>
      <c r="B6" s="11"/>
      <c r="C6" s="11"/>
      <c r="D6" s="11"/>
      <c r="E6" s="11"/>
      <c r="F6" s="2"/>
      <c r="G6" s="9">
        <v>1</v>
      </c>
      <c r="H6" s="9">
        <v>2</v>
      </c>
      <c r="I6" s="9">
        <v>3</v>
      </c>
      <c r="J6" s="9">
        <v>4</v>
      </c>
      <c r="K6" s="9">
        <v>5</v>
      </c>
      <c r="L6" s="2"/>
      <c r="M6" s="2"/>
      <c r="N6" s="2"/>
      <c r="O6" s="2"/>
      <c r="P6" s="2"/>
      <c r="Q6" s="2"/>
      <c r="R6" s="2"/>
      <c r="S6" s="2"/>
      <c r="T6" s="2"/>
      <c r="U6" s="2"/>
      <c r="V6" s="2"/>
      <c r="W6" s="2"/>
      <c r="X6" s="2"/>
      <c r="Y6" s="2"/>
      <c r="Z6" s="2"/>
    </row>
    <row r="7" spans="1:26" ht="36" customHeight="1" x14ac:dyDescent="0.25">
      <c r="A7" s="121" t="s">
        <v>4</v>
      </c>
      <c r="B7" s="89"/>
      <c r="C7" s="89"/>
      <c r="D7" s="89"/>
      <c r="E7" s="13">
        <v>2018</v>
      </c>
      <c r="F7" s="2"/>
      <c r="G7" s="9" t="e">
        <f>D48/D45</f>
        <v>#DIV/0!</v>
      </c>
      <c r="H7" s="9" t="e">
        <f>D60/D57</f>
        <v>#DIV/0!</v>
      </c>
      <c r="I7" s="9" t="e">
        <f>D74/D71</f>
        <v>#VALUE!</v>
      </c>
      <c r="J7" s="9" t="e">
        <f>D91/D88</f>
        <v>#VALUE!</v>
      </c>
      <c r="K7" s="9">
        <v>1</v>
      </c>
      <c r="L7" s="2"/>
      <c r="M7" s="2"/>
      <c r="N7" s="2"/>
      <c r="O7" s="2"/>
      <c r="P7" s="2"/>
      <c r="Q7" s="2"/>
      <c r="R7" s="2"/>
      <c r="S7" s="2"/>
      <c r="T7" s="2"/>
      <c r="U7" s="2"/>
      <c r="V7" s="2"/>
      <c r="W7" s="2"/>
      <c r="X7" s="2"/>
      <c r="Y7" s="2"/>
      <c r="Z7" s="2"/>
    </row>
    <row r="8" spans="1:26" ht="17.25" customHeight="1" x14ac:dyDescent="0.25">
      <c r="A8" s="8"/>
      <c r="B8" s="8"/>
      <c r="C8" s="8"/>
      <c r="D8" s="8"/>
      <c r="E8" s="14"/>
      <c r="F8" s="2"/>
      <c r="G8" s="9" t="e">
        <f>D47/D45</f>
        <v>#DIV/0!</v>
      </c>
      <c r="H8" s="9" t="e">
        <f>D59/D57</f>
        <v>#DIV/0!</v>
      </c>
      <c r="I8" s="9" t="e">
        <f>D73/D71</f>
        <v>#VALUE!</v>
      </c>
      <c r="J8" s="9" t="e">
        <f>D90/D88</f>
        <v>#VALUE!</v>
      </c>
      <c r="K8" s="9">
        <v>1</v>
      </c>
      <c r="L8" s="2"/>
      <c r="M8" s="2"/>
      <c r="N8" s="2"/>
      <c r="O8" s="2"/>
      <c r="P8" s="2"/>
      <c r="Q8" s="2"/>
      <c r="R8" s="2"/>
      <c r="S8" s="2"/>
      <c r="T8" s="2"/>
      <c r="U8" s="2"/>
      <c r="V8" s="2"/>
      <c r="W8" s="2"/>
      <c r="X8" s="2"/>
      <c r="Y8" s="2"/>
      <c r="Z8" s="2"/>
    </row>
    <row r="9" spans="1:26" ht="19.5" customHeight="1" x14ac:dyDescent="0.25">
      <c r="A9" s="111" t="s">
        <v>6</v>
      </c>
      <c r="B9" s="112"/>
      <c r="C9" s="112"/>
      <c r="D9" s="112"/>
      <c r="E9" s="113"/>
      <c r="F9" s="2"/>
      <c r="G9" s="9" t="e">
        <f>(D52+D50)/D45</f>
        <v>#DIV/0!</v>
      </c>
      <c r="H9" s="9" t="e">
        <f>(D64+D62)/D57</f>
        <v>#DIV/0!</v>
      </c>
      <c r="I9" s="9" t="e">
        <f>(D78+D76)/D71</f>
        <v>#VALUE!</v>
      </c>
      <c r="J9" s="9" t="e">
        <f>(D95+D93)/D88</f>
        <v>#VALUE!</v>
      </c>
      <c r="K9" s="9">
        <v>1</v>
      </c>
      <c r="L9" s="2"/>
      <c r="M9" s="2"/>
      <c r="N9" s="2"/>
      <c r="O9" s="2"/>
      <c r="P9" s="2"/>
      <c r="Q9" s="2"/>
      <c r="R9" s="2"/>
      <c r="S9" s="2"/>
      <c r="T9" s="2"/>
      <c r="U9" s="2"/>
      <c r="V9" s="2"/>
      <c r="W9" s="2"/>
      <c r="X9" s="2"/>
      <c r="Y9" s="2"/>
      <c r="Z9" s="2"/>
    </row>
    <row r="10" spans="1:26" ht="19.5" customHeight="1" x14ac:dyDescent="0.25">
      <c r="A10" s="114"/>
      <c r="B10" s="95"/>
      <c r="C10" s="95"/>
      <c r="D10" s="95"/>
      <c r="E10" s="115"/>
      <c r="F10" s="2"/>
      <c r="G10" s="9" t="e">
        <f>D51/D46</f>
        <v>#DIV/0!</v>
      </c>
      <c r="H10" s="9" t="e">
        <f>D63/D58</f>
        <v>#DIV/0!</v>
      </c>
      <c r="I10" s="9" t="e">
        <f>D77/D72</f>
        <v>#VALUE!</v>
      </c>
      <c r="J10" s="9" t="e">
        <f>D94/D89</f>
        <v>#VALUE!</v>
      </c>
      <c r="K10" s="9">
        <v>1</v>
      </c>
      <c r="L10" s="2"/>
      <c r="M10" s="2"/>
      <c r="N10" s="2"/>
      <c r="O10" s="2"/>
      <c r="P10" s="2"/>
      <c r="Q10" s="2"/>
      <c r="R10" s="2"/>
      <c r="S10" s="2"/>
      <c r="T10" s="2"/>
      <c r="U10" s="2"/>
      <c r="V10" s="2"/>
      <c r="W10" s="2"/>
      <c r="X10" s="2"/>
      <c r="Y10" s="2"/>
      <c r="Z10" s="2"/>
    </row>
    <row r="11" spans="1:26" ht="19.5" customHeight="1" x14ac:dyDescent="0.25">
      <c r="A11" s="114"/>
      <c r="B11" s="95"/>
      <c r="C11" s="95"/>
      <c r="D11" s="95"/>
      <c r="E11" s="115"/>
      <c r="F11" s="2"/>
      <c r="G11" s="9" t="e">
        <f>D49/D45</f>
        <v>#DIV/0!</v>
      </c>
      <c r="H11" s="9" t="e">
        <f>D61/D57</f>
        <v>#DIV/0!</v>
      </c>
      <c r="I11" s="9" t="e">
        <f>D75/D71</f>
        <v>#VALUE!</v>
      </c>
      <c r="J11" s="9" t="e">
        <f>D92/D88</f>
        <v>#VALUE!</v>
      </c>
      <c r="K11" s="9">
        <v>1</v>
      </c>
      <c r="L11" s="2"/>
      <c r="M11" s="2"/>
      <c r="N11" s="2"/>
      <c r="O11" s="2"/>
      <c r="P11" s="2"/>
      <c r="Q11" s="2"/>
      <c r="R11" s="2"/>
      <c r="S11" s="2"/>
      <c r="T11" s="2"/>
      <c r="U11" s="2"/>
      <c r="V11" s="2"/>
      <c r="W11" s="2"/>
      <c r="X11" s="2"/>
      <c r="Y11" s="2"/>
      <c r="Z11" s="2"/>
    </row>
    <row r="12" spans="1:26" ht="19.5" customHeight="1" x14ac:dyDescent="0.25">
      <c r="A12" s="114"/>
      <c r="B12" s="95"/>
      <c r="C12" s="95"/>
      <c r="D12" s="95"/>
      <c r="E12" s="115"/>
      <c r="F12" s="2"/>
      <c r="G12" s="2"/>
      <c r="H12" s="2"/>
      <c r="I12" s="2"/>
      <c r="J12" s="2"/>
      <c r="K12" s="2"/>
      <c r="L12" s="2"/>
      <c r="M12" s="2"/>
      <c r="N12" s="2"/>
      <c r="O12" s="2"/>
      <c r="P12" s="2"/>
      <c r="Q12" s="2"/>
      <c r="R12" s="2"/>
      <c r="S12" s="2"/>
      <c r="T12" s="2"/>
      <c r="U12" s="2"/>
      <c r="V12" s="2"/>
      <c r="W12" s="2"/>
      <c r="X12" s="2"/>
      <c r="Y12" s="2"/>
      <c r="Z12" s="2"/>
    </row>
    <row r="13" spans="1:26" ht="19.5" customHeight="1" x14ac:dyDescent="0.25">
      <c r="A13" s="114"/>
      <c r="B13" s="95"/>
      <c r="C13" s="95"/>
      <c r="D13" s="95"/>
      <c r="E13" s="115"/>
      <c r="F13" s="2"/>
      <c r="G13" s="19" t="s">
        <v>12</v>
      </c>
      <c r="H13" s="2"/>
      <c r="I13" s="2"/>
      <c r="J13" s="2"/>
      <c r="K13" s="2"/>
      <c r="L13" s="2"/>
      <c r="M13" s="2"/>
      <c r="N13" s="2"/>
      <c r="O13" s="2"/>
      <c r="P13" s="2"/>
      <c r="Q13" s="2"/>
      <c r="R13" s="2"/>
      <c r="S13" s="2"/>
      <c r="T13" s="2"/>
      <c r="U13" s="2"/>
      <c r="V13" s="2"/>
      <c r="W13" s="2"/>
      <c r="X13" s="2"/>
      <c r="Y13" s="2"/>
      <c r="Z13" s="2"/>
    </row>
    <row r="14" spans="1:26" ht="19.5" customHeight="1" x14ac:dyDescent="0.25">
      <c r="A14" s="114"/>
      <c r="B14" s="95"/>
      <c r="C14" s="95"/>
      <c r="D14" s="95"/>
      <c r="E14" s="115"/>
      <c r="F14" s="2"/>
      <c r="G14" s="19" t="s">
        <v>13</v>
      </c>
      <c r="H14" s="2"/>
      <c r="I14" s="2"/>
      <c r="J14" s="2"/>
      <c r="K14" s="2"/>
      <c r="L14" s="2"/>
      <c r="M14" s="2"/>
      <c r="N14" s="2"/>
      <c r="O14" s="2"/>
      <c r="P14" s="2"/>
      <c r="Q14" s="2"/>
      <c r="R14" s="2"/>
      <c r="S14" s="2"/>
      <c r="T14" s="2"/>
      <c r="U14" s="2"/>
      <c r="V14" s="2"/>
      <c r="W14" s="2"/>
      <c r="X14" s="2"/>
      <c r="Y14" s="2"/>
      <c r="Z14" s="2"/>
    </row>
    <row r="15" spans="1:26" ht="19.5" customHeight="1" x14ac:dyDescent="0.25">
      <c r="A15" s="114"/>
      <c r="B15" s="95"/>
      <c r="C15" s="95"/>
      <c r="D15" s="95"/>
      <c r="E15" s="115"/>
      <c r="F15" s="2"/>
      <c r="G15" s="19" t="s">
        <v>14</v>
      </c>
      <c r="H15" s="2"/>
      <c r="I15" s="2"/>
      <c r="J15" s="2"/>
      <c r="K15" s="2"/>
      <c r="L15" s="2"/>
      <c r="M15" s="2"/>
      <c r="N15" s="2"/>
      <c r="O15" s="2"/>
      <c r="P15" s="2"/>
      <c r="Q15" s="2"/>
      <c r="R15" s="2"/>
      <c r="S15" s="2"/>
      <c r="T15" s="2"/>
      <c r="U15" s="2"/>
      <c r="V15" s="2"/>
      <c r="W15" s="2"/>
      <c r="X15" s="2"/>
      <c r="Y15" s="2"/>
      <c r="Z15" s="2"/>
    </row>
    <row r="16" spans="1:26" ht="19.5" customHeight="1" x14ac:dyDescent="0.25">
      <c r="A16" s="116"/>
      <c r="B16" s="117"/>
      <c r="C16" s="117"/>
      <c r="D16" s="117"/>
      <c r="E16" s="118"/>
      <c r="F16" s="2"/>
      <c r="G16" s="2"/>
      <c r="H16" s="2"/>
      <c r="I16" s="2"/>
      <c r="J16" s="2"/>
      <c r="K16" s="2"/>
      <c r="L16" s="2"/>
      <c r="M16" s="2"/>
      <c r="N16" s="2"/>
      <c r="O16" s="2"/>
      <c r="P16" s="2"/>
      <c r="Q16" s="2"/>
      <c r="R16" s="2"/>
      <c r="S16" s="2"/>
      <c r="T16" s="2"/>
      <c r="U16" s="2"/>
      <c r="V16" s="2"/>
      <c r="W16" s="2"/>
      <c r="X16" s="2"/>
      <c r="Y16" s="2"/>
      <c r="Z16" s="2"/>
    </row>
    <row r="17" spans="1:26" ht="12" customHeight="1" x14ac:dyDescent="0.25">
      <c r="A17" s="15"/>
      <c r="B17" s="15"/>
      <c r="C17" s="15"/>
      <c r="D17" s="15"/>
      <c r="E17" s="15"/>
      <c r="F17" s="2"/>
      <c r="G17" s="2"/>
      <c r="H17" s="2"/>
      <c r="I17" s="2"/>
      <c r="J17" s="2"/>
      <c r="K17" s="2"/>
      <c r="L17" s="2"/>
      <c r="M17" s="2"/>
      <c r="N17" s="2"/>
      <c r="O17" s="2"/>
      <c r="P17" s="2"/>
      <c r="Q17" s="2"/>
      <c r="R17" s="2"/>
      <c r="S17" s="2"/>
      <c r="T17" s="2"/>
      <c r="U17" s="2"/>
      <c r="V17" s="2"/>
      <c r="W17" s="2"/>
      <c r="X17" s="2"/>
      <c r="Y17" s="2"/>
      <c r="Z17" s="2"/>
    </row>
    <row r="18" spans="1:26" ht="99.75" customHeight="1" x14ac:dyDescent="0.25">
      <c r="A18" s="100" t="s">
        <v>19</v>
      </c>
      <c r="B18" s="83"/>
      <c r="C18" s="83"/>
      <c r="D18" s="83"/>
      <c r="E18" s="84"/>
      <c r="F18" s="2"/>
      <c r="G18" s="2"/>
      <c r="H18" s="2"/>
      <c r="I18" s="2"/>
      <c r="J18" s="2"/>
      <c r="K18" s="2"/>
      <c r="L18" s="2"/>
      <c r="M18" s="2"/>
      <c r="N18" s="2"/>
      <c r="O18" s="2"/>
      <c r="P18" s="2"/>
      <c r="Q18" s="2"/>
      <c r="R18" s="2"/>
      <c r="S18" s="2"/>
      <c r="T18" s="2"/>
      <c r="U18" s="2"/>
      <c r="V18" s="2"/>
      <c r="W18" s="2"/>
      <c r="X18" s="2"/>
      <c r="Y18" s="2"/>
      <c r="Z18" s="2"/>
    </row>
    <row r="19" spans="1:26" ht="14.25" customHeight="1" x14ac:dyDescent="0.25">
      <c r="A19" s="21"/>
      <c r="B19" s="23"/>
      <c r="C19" s="23"/>
      <c r="D19" s="23"/>
      <c r="E19" s="23"/>
      <c r="F19" s="2"/>
      <c r="G19" s="2"/>
      <c r="H19" s="2"/>
      <c r="I19" s="2"/>
      <c r="J19" s="2"/>
      <c r="K19" s="2"/>
      <c r="L19" s="2"/>
      <c r="M19" s="2"/>
      <c r="N19" s="2"/>
      <c r="O19" s="2"/>
      <c r="P19" s="2"/>
      <c r="Q19" s="2"/>
      <c r="R19" s="2"/>
      <c r="S19" s="2"/>
      <c r="T19" s="2"/>
      <c r="U19" s="2"/>
      <c r="V19" s="2"/>
      <c r="W19" s="2"/>
      <c r="X19" s="2"/>
      <c r="Y19" s="2"/>
      <c r="Z19" s="2"/>
    </row>
    <row r="20" spans="1:26" ht="19.5" customHeight="1" x14ac:dyDescent="0.25">
      <c r="A20" s="73" t="s">
        <v>23</v>
      </c>
      <c r="B20" s="71"/>
      <c r="C20" s="72"/>
      <c r="D20" s="26" t="s">
        <v>9</v>
      </c>
      <c r="E20" s="17" t="str">
        <f>CONCATENATE("Hodnoty z výkazov roku ",E7)</f>
        <v>Hodnoty z výkazov roku 2018</v>
      </c>
      <c r="F20" s="2"/>
      <c r="G20" s="2"/>
      <c r="H20" s="2"/>
      <c r="I20" s="2"/>
      <c r="J20" s="2"/>
      <c r="K20" s="2"/>
      <c r="L20" s="2"/>
      <c r="M20" s="2"/>
      <c r="N20" s="2"/>
      <c r="O20" s="2"/>
      <c r="P20" s="2"/>
      <c r="Q20" s="2"/>
      <c r="R20" s="2"/>
      <c r="S20" s="2"/>
      <c r="T20" s="2"/>
      <c r="U20" s="2"/>
      <c r="V20" s="2"/>
      <c r="W20" s="2"/>
      <c r="X20" s="2"/>
      <c r="Y20" s="2"/>
      <c r="Z20" s="2"/>
    </row>
    <row r="21" spans="1:26" ht="19.5" customHeight="1" x14ac:dyDescent="0.3">
      <c r="A21" s="76" t="s">
        <v>26</v>
      </c>
      <c r="B21" s="71"/>
      <c r="C21" s="72"/>
      <c r="D21" s="24" t="s">
        <v>27</v>
      </c>
      <c r="E21" s="28" t="str">
        <f>IF($I$5=1,"",HLOOKUP($H$5,$G$6:$K$11,2,FALSE))</f>
        <v/>
      </c>
      <c r="F21" s="2"/>
      <c r="G21" s="2"/>
      <c r="H21" s="2"/>
      <c r="I21" s="2"/>
      <c r="J21" s="2"/>
      <c r="K21" s="2"/>
      <c r="L21" s="2"/>
      <c r="M21" s="2"/>
      <c r="N21" s="2"/>
      <c r="O21" s="2"/>
      <c r="P21" s="2"/>
      <c r="Q21" s="2"/>
      <c r="R21" s="2"/>
      <c r="S21" s="2"/>
      <c r="T21" s="2"/>
      <c r="U21" s="2"/>
      <c r="V21" s="2"/>
      <c r="W21" s="2"/>
      <c r="X21" s="2"/>
      <c r="Y21" s="2"/>
      <c r="Z21" s="2"/>
    </row>
    <row r="22" spans="1:26" ht="12.75" customHeight="1" x14ac:dyDescent="0.3">
      <c r="A22" s="76" t="s">
        <v>29</v>
      </c>
      <c r="B22" s="71"/>
      <c r="C22" s="72"/>
      <c r="D22" s="24" t="s">
        <v>30</v>
      </c>
      <c r="E22" s="28" t="str">
        <f>IF($I$5=1,"",HLOOKUP($H$5,$G$6:$K$11,3,FALSE))</f>
        <v/>
      </c>
      <c r="F22" s="2"/>
      <c r="G22" s="2"/>
      <c r="H22" s="2"/>
      <c r="I22" s="2"/>
      <c r="J22" s="2"/>
      <c r="K22" s="2"/>
      <c r="L22" s="2"/>
      <c r="M22" s="2"/>
      <c r="N22" s="2"/>
      <c r="O22" s="2"/>
      <c r="P22" s="2"/>
      <c r="Q22" s="2"/>
      <c r="R22" s="2"/>
      <c r="S22" s="2"/>
      <c r="T22" s="2"/>
      <c r="U22" s="2"/>
      <c r="V22" s="2"/>
      <c r="W22" s="2"/>
      <c r="X22" s="2"/>
      <c r="Y22" s="2"/>
      <c r="Z22" s="2"/>
    </row>
    <row r="23" spans="1:26" ht="18.75" customHeight="1" x14ac:dyDescent="0.3">
      <c r="A23" s="76" t="s">
        <v>33</v>
      </c>
      <c r="B23" s="71"/>
      <c r="C23" s="72"/>
      <c r="D23" s="24" t="s">
        <v>34</v>
      </c>
      <c r="E23" s="28" t="str">
        <f>IF($I$5=1,"",HLOOKUP($H$5,$G$6:$K$11,4,FALSE))</f>
        <v/>
      </c>
      <c r="F23" s="2"/>
      <c r="G23" s="2"/>
      <c r="H23" s="2"/>
      <c r="I23" s="2"/>
      <c r="J23" s="2"/>
      <c r="K23" s="2"/>
      <c r="L23" s="2"/>
      <c r="M23" s="2"/>
      <c r="N23" s="2"/>
      <c r="O23" s="2"/>
      <c r="P23" s="2"/>
      <c r="Q23" s="2"/>
      <c r="R23" s="2"/>
      <c r="S23" s="2"/>
      <c r="T23" s="2"/>
      <c r="U23" s="2"/>
      <c r="V23" s="2"/>
      <c r="W23" s="2"/>
      <c r="X23" s="2"/>
      <c r="Y23" s="2"/>
      <c r="Z23" s="2"/>
    </row>
    <row r="24" spans="1:26" ht="12.75" customHeight="1" x14ac:dyDescent="0.3">
      <c r="A24" s="119" t="s">
        <v>36</v>
      </c>
      <c r="B24" s="71"/>
      <c r="C24" s="72"/>
      <c r="D24" s="24" t="s">
        <v>39</v>
      </c>
      <c r="E24" s="28" t="str">
        <f>IF($I$5=1,"",HLOOKUP($H$5,$G$6:$K$11,5,FALSE))</f>
        <v/>
      </c>
      <c r="F24" s="2"/>
      <c r="G24" s="2"/>
      <c r="H24" s="2"/>
      <c r="I24" s="2"/>
      <c r="J24" s="2"/>
      <c r="K24" s="2"/>
      <c r="L24" s="2"/>
      <c r="M24" s="2"/>
      <c r="N24" s="2"/>
      <c r="O24" s="2"/>
      <c r="P24" s="2"/>
      <c r="Q24" s="2"/>
      <c r="R24" s="2"/>
      <c r="S24" s="2"/>
      <c r="T24" s="2"/>
      <c r="U24" s="2"/>
      <c r="V24" s="2"/>
      <c r="W24" s="2"/>
      <c r="X24" s="2"/>
      <c r="Y24" s="2"/>
      <c r="Z24" s="2"/>
    </row>
    <row r="25" spans="1:26" ht="12.75" customHeight="1" x14ac:dyDescent="0.3">
      <c r="A25" s="119" t="s">
        <v>40</v>
      </c>
      <c r="B25" s="71"/>
      <c r="C25" s="72"/>
      <c r="D25" s="24" t="s">
        <v>42</v>
      </c>
      <c r="E25" s="28" t="str">
        <f>IF($I$5=1,"",HLOOKUP($H$5,$G$6:$K$11,6,FALSE))</f>
        <v/>
      </c>
      <c r="F25" s="2"/>
      <c r="G25" s="2"/>
      <c r="H25" s="2"/>
      <c r="I25" s="2"/>
      <c r="J25" s="2"/>
      <c r="K25" s="2"/>
      <c r="L25" s="2"/>
      <c r="M25" s="2"/>
      <c r="N25" s="2"/>
      <c r="O25" s="2"/>
      <c r="P25" s="2"/>
      <c r="Q25" s="2"/>
      <c r="R25" s="2"/>
      <c r="S25" s="2"/>
      <c r="T25" s="2"/>
      <c r="U25" s="2"/>
      <c r="V25" s="2"/>
      <c r="W25" s="2"/>
      <c r="X25" s="2"/>
      <c r="Y25" s="2"/>
      <c r="Z25" s="2"/>
    </row>
    <row r="26" spans="1:26" ht="21" customHeight="1" x14ac:dyDescent="0.3">
      <c r="A26" s="77" t="s">
        <v>12</v>
      </c>
      <c r="B26" s="71"/>
      <c r="C26" s="72"/>
      <c r="D26" s="24" t="s">
        <v>44</v>
      </c>
      <c r="E26" s="28" t="str">
        <f>IF($I$5=2,1.2*E21+1.4*E22+3.3*E23+0.6*E24+1*E25,"")</f>
        <v/>
      </c>
      <c r="F26" s="2"/>
      <c r="G26" s="2"/>
      <c r="H26" s="2"/>
      <c r="I26" s="2"/>
      <c r="J26" s="2"/>
      <c r="K26" s="2"/>
      <c r="L26" s="2"/>
      <c r="M26" s="2"/>
      <c r="N26" s="2"/>
      <c r="O26" s="2"/>
      <c r="P26" s="2"/>
      <c r="Q26" s="2"/>
      <c r="R26" s="2"/>
      <c r="S26" s="2"/>
      <c r="T26" s="2"/>
      <c r="U26" s="2"/>
      <c r="V26" s="2"/>
      <c r="W26" s="2"/>
      <c r="X26" s="2"/>
      <c r="Y26" s="2"/>
      <c r="Z26" s="2"/>
    </row>
    <row r="27" spans="1:26" ht="15" customHeight="1" x14ac:dyDescent="0.25">
      <c r="A27" s="70" t="s">
        <v>46</v>
      </c>
      <c r="B27" s="71"/>
      <c r="C27" s="72"/>
      <c r="D27" s="32"/>
      <c r="E27" s="28" t="str">
        <f>IF($I$5=2,IF(E26&gt;2.99,A36,IF(E26&lt;1.81,A38,A37)),"")</f>
        <v/>
      </c>
      <c r="F27" s="2"/>
      <c r="G27" s="2"/>
      <c r="H27" s="2"/>
      <c r="I27" s="2"/>
      <c r="J27" s="2"/>
      <c r="K27" s="2"/>
      <c r="L27" s="2"/>
      <c r="M27" s="2"/>
      <c r="N27" s="2"/>
      <c r="O27" s="2"/>
      <c r="P27" s="2"/>
      <c r="Q27" s="2"/>
      <c r="R27" s="2"/>
      <c r="S27" s="2"/>
      <c r="T27" s="2"/>
      <c r="U27" s="2"/>
      <c r="V27" s="2"/>
      <c r="W27" s="2"/>
      <c r="X27" s="2"/>
      <c r="Y27" s="2"/>
      <c r="Z27" s="2"/>
    </row>
    <row r="28" spans="1:26" ht="12.75" customHeight="1" x14ac:dyDescent="0.3">
      <c r="A28" s="77" t="s">
        <v>13</v>
      </c>
      <c r="B28" s="71"/>
      <c r="C28" s="72"/>
      <c r="D28" s="24" t="s">
        <v>49</v>
      </c>
      <c r="E28" s="28" t="str">
        <f>IF($I$5=3,0.717*E21+0.847*E22+3.107*E23+0.42*E24+0.998*E25,"")</f>
        <v/>
      </c>
      <c r="F28" s="2"/>
      <c r="G28" s="2"/>
      <c r="H28" s="2"/>
      <c r="I28" s="2"/>
      <c r="J28" s="2"/>
      <c r="K28" s="2"/>
      <c r="L28" s="2"/>
      <c r="M28" s="2"/>
      <c r="N28" s="2"/>
      <c r="O28" s="2"/>
      <c r="P28" s="2"/>
      <c r="Q28" s="2"/>
      <c r="R28" s="2"/>
      <c r="S28" s="2"/>
      <c r="T28" s="2"/>
      <c r="U28" s="2"/>
      <c r="V28" s="2"/>
      <c r="W28" s="2"/>
      <c r="X28" s="2"/>
      <c r="Y28" s="2"/>
      <c r="Z28" s="2"/>
    </row>
    <row r="29" spans="1:26" ht="12.75" customHeight="1" x14ac:dyDescent="0.25">
      <c r="A29" s="70" t="s">
        <v>46</v>
      </c>
      <c r="B29" s="71"/>
      <c r="C29" s="72"/>
      <c r="D29" s="32"/>
      <c r="E29" s="28" t="str">
        <f>IF($I$5=3,IF(E28&gt;2.9,A36,IF(E28&lt;1.2,A38,A37)),"")</f>
        <v/>
      </c>
      <c r="F29" s="2"/>
      <c r="G29" s="2"/>
      <c r="H29" s="2"/>
      <c r="I29" s="2"/>
      <c r="J29" s="2"/>
      <c r="K29" s="2"/>
      <c r="L29" s="2"/>
      <c r="M29" s="2"/>
      <c r="N29" s="2"/>
      <c r="O29" s="2"/>
      <c r="P29" s="2"/>
      <c r="Q29" s="2"/>
      <c r="R29" s="2"/>
      <c r="S29" s="2"/>
      <c r="T29" s="2"/>
      <c r="U29" s="2"/>
      <c r="V29" s="2"/>
      <c r="W29" s="2"/>
      <c r="X29" s="2"/>
      <c r="Y29" s="2"/>
      <c r="Z29" s="2"/>
    </row>
    <row r="30" spans="1:26" ht="12.75" customHeight="1" x14ac:dyDescent="0.3">
      <c r="A30" s="77" t="s">
        <v>14</v>
      </c>
      <c r="B30" s="71"/>
      <c r="C30" s="72"/>
      <c r="D30" s="24" t="s">
        <v>54</v>
      </c>
      <c r="E30" s="28" t="str">
        <f>IF($I$5=4,6.56*E21+3.26*E22+6.72*E23+1.05*E24,"")</f>
        <v/>
      </c>
      <c r="F30" s="2"/>
      <c r="G30" s="2"/>
      <c r="H30" s="2"/>
      <c r="I30" s="2"/>
      <c r="J30" s="2"/>
      <c r="K30" s="2"/>
      <c r="L30" s="2"/>
      <c r="M30" s="2"/>
      <c r="N30" s="2"/>
      <c r="O30" s="2"/>
      <c r="P30" s="2"/>
      <c r="Q30" s="2"/>
      <c r="R30" s="2"/>
      <c r="S30" s="2"/>
      <c r="T30" s="2"/>
      <c r="U30" s="2"/>
      <c r="V30" s="2"/>
      <c r="W30" s="2"/>
      <c r="X30" s="2"/>
      <c r="Y30" s="2"/>
      <c r="Z30" s="2"/>
    </row>
    <row r="31" spans="1:26" ht="12.75" customHeight="1" x14ac:dyDescent="0.25">
      <c r="A31" s="70" t="s">
        <v>46</v>
      </c>
      <c r="B31" s="71"/>
      <c r="C31" s="72"/>
      <c r="D31" s="32"/>
      <c r="E31" s="28" t="str">
        <f>IF($I$5=4,IF(E30&gt;2.6,A36,IF(E30&lt;1.1,A38,A37)),"")</f>
        <v/>
      </c>
      <c r="F31" s="2"/>
      <c r="G31" s="2"/>
      <c r="H31" s="2"/>
      <c r="I31" s="2"/>
      <c r="J31" s="2"/>
      <c r="K31" s="2"/>
      <c r="L31" s="2"/>
      <c r="M31" s="2"/>
      <c r="N31" s="2"/>
      <c r="O31" s="2"/>
      <c r="P31" s="2"/>
      <c r="Q31" s="2"/>
      <c r="R31" s="2"/>
      <c r="S31" s="2"/>
      <c r="T31" s="2"/>
      <c r="U31" s="2"/>
      <c r="V31" s="2"/>
      <c r="W31" s="2"/>
      <c r="X31" s="2"/>
      <c r="Y31" s="2"/>
      <c r="Z31" s="2"/>
    </row>
    <row r="32" spans="1:26" ht="12.75" customHeight="1" x14ac:dyDescent="0.25">
      <c r="A32" s="108" t="s">
        <v>55</v>
      </c>
      <c r="B32" s="109"/>
      <c r="C32" s="109"/>
      <c r="D32" s="109"/>
      <c r="E32" s="110"/>
      <c r="F32" s="2"/>
      <c r="G32" s="2"/>
      <c r="H32" s="2"/>
      <c r="I32" s="2"/>
      <c r="J32" s="2"/>
      <c r="K32" s="2"/>
      <c r="L32" s="2"/>
      <c r="M32" s="2"/>
      <c r="N32" s="2"/>
      <c r="O32" s="2"/>
      <c r="P32" s="2"/>
      <c r="Q32" s="2"/>
      <c r="R32" s="2"/>
      <c r="S32" s="2"/>
      <c r="T32" s="2"/>
      <c r="U32" s="2"/>
      <c r="V32" s="2"/>
      <c r="W32" s="2"/>
      <c r="X32" s="2"/>
      <c r="Y32" s="2"/>
      <c r="Z32" s="2"/>
    </row>
    <row r="33" spans="1:26" ht="12.75" customHeight="1" x14ac:dyDescent="0.25">
      <c r="A33" s="6"/>
      <c r="B33" s="6"/>
      <c r="C33" s="6"/>
      <c r="D33" s="6"/>
      <c r="E33" s="6"/>
      <c r="F33" s="2"/>
      <c r="G33" s="2"/>
      <c r="H33" s="2"/>
      <c r="I33" s="2"/>
      <c r="J33" s="2"/>
      <c r="K33" s="2"/>
      <c r="L33" s="2"/>
      <c r="M33" s="2"/>
      <c r="N33" s="2"/>
      <c r="O33" s="2"/>
      <c r="P33" s="2"/>
      <c r="Q33" s="2"/>
      <c r="R33" s="2"/>
      <c r="S33" s="2"/>
      <c r="T33" s="2"/>
      <c r="U33" s="2"/>
      <c r="V33" s="2"/>
      <c r="W33" s="2"/>
      <c r="X33" s="2"/>
      <c r="Y33" s="2"/>
      <c r="Z33" s="2"/>
    </row>
    <row r="34" spans="1:26" ht="12.75" customHeight="1" x14ac:dyDescent="0.25">
      <c r="A34" s="6"/>
      <c r="B34" s="6"/>
      <c r="C34" s="6"/>
      <c r="D34" s="6"/>
      <c r="E34" s="6"/>
      <c r="F34" s="2"/>
      <c r="G34" s="2"/>
      <c r="H34" s="2"/>
      <c r="I34" s="2"/>
      <c r="J34" s="2"/>
      <c r="K34" s="2"/>
      <c r="L34" s="2"/>
      <c r="M34" s="2"/>
      <c r="N34" s="2"/>
      <c r="O34" s="2"/>
      <c r="P34" s="2"/>
      <c r="Q34" s="2"/>
      <c r="R34" s="2"/>
      <c r="S34" s="2"/>
      <c r="T34" s="2"/>
      <c r="U34" s="2"/>
      <c r="V34" s="2"/>
      <c r="W34" s="2"/>
      <c r="X34" s="2"/>
      <c r="Y34" s="2"/>
      <c r="Z34" s="2"/>
    </row>
    <row r="35" spans="1:26" ht="12.75" customHeight="1" x14ac:dyDescent="0.25">
      <c r="A35" s="73" t="s">
        <v>46</v>
      </c>
      <c r="B35" s="72"/>
      <c r="C35" s="49" t="s">
        <v>58</v>
      </c>
      <c r="D35" s="49" t="s">
        <v>59</v>
      </c>
      <c r="E35" s="49" t="s">
        <v>60</v>
      </c>
      <c r="F35" s="2"/>
      <c r="G35" s="2"/>
      <c r="H35" s="2"/>
      <c r="I35" s="2"/>
      <c r="J35" s="2"/>
      <c r="K35" s="2"/>
      <c r="L35" s="2"/>
      <c r="M35" s="2"/>
      <c r="N35" s="2"/>
      <c r="O35" s="2"/>
      <c r="P35" s="2"/>
      <c r="Q35" s="2"/>
      <c r="R35" s="2"/>
      <c r="S35" s="2"/>
      <c r="T35" s="2"/>
      <c r="U35" s="2"/>
      <c r="V35" s="2"/>
      <c r="W35" s="2"/>
      <c r="X35" s="2"/>
      <c r="Y35" s="2"/>
      <c r="Z35" s="2"/>
    </row>
    <row r="36" spans="1:26" ht="12.75" customHeight="1" x14ac:dyDescent="0.25">
      <c r="A36" s="79" t="s">
        <v>61</v>
      </c>
      <c r="B36" s="72"/>
      <c r="C36" s="51" t="s">
        <v>62</v>
      </c>
      <c r="D36" s="51" t="s">
        <v>65</v>
      </c>
      <c r="E36" s="51" t="s">
        <v>66</v>
      </c>
      <c r="F36" s="2"/>
      <c r="G36" s="2"/>
      <c r="H36" s="2"/>
      <c r="I36" s="2"/>
      <c r="J36" s="2"/>
      <c r="K36" s="2"/>
      <c r="L36" s="2"/>
      <c r="M36" s="2"/>
      <c r="N36" s="2"/>
      <c r="O36" s="2"/>
      <c r="P36" s="2"/>
      <c r="Q36" s="2"/>
      <c r="R36" s="2"/>
      <c r="S36" s="2"/>
      <c r="T36" s="2"/>
      <c r="U36" s="2"/>
      <c r="V36" s="2"/>
      <c r="W36" s="2"/>
      <c r="X36" s="2"/>
      <c r="Y36" s="2"/>
      <c r="Z36" s="2"/>
    </row>
    <row r="37" spans="1:26" ht="12.75" customHeight="1" x14ac:dyDescent="0.25">
      <c r="A37" s="80" t="s">
        <v>67</v>
      </c>
      <c r="B37" s="72"/>
      <c r="C37" s="51" t="s">
        <v>68</v>
      </c>
      <c r="D37" s="51" t="s">
        <v>69</v>
      </c>
      <c r="E37" s="51" t="s">
        <v>70</v>
      </c>
      <c r="F37" s="2"/>
      <c r="G37" s="2"/>
      <c r="H37" s="2"/>
      <c r="I37" s="2"/>
      <c r="J37" s="2"/>
      <c r="K37" s="2"/>
      <c r="L37" s="2"/>
      <c r="M37" s="2"/>
      <c r="N37" s="2"/>
      <c r="O37" s="2"/>
      <c r="P37" s="2"/>
      <c r="Q37" s="2"/>
      <c r="R37" s="2"/>
      <c r="S37" s="2"/>
      <c r="T37" s="2"/>
      <c r="U37" s="2"/>
      <c r="V37" s="2"/>
      <c r="W37" s="2"/>
      <c r="X37" s="2"/>
      <c r="Y37" s="2"/>
      <c r="Z37" s="2"/>
    </row>
    <row r="38" spans="1:26" ht="12.75" customHeight="1" x14ac:dyDescent="0.25">
      <c r="A38" s="81" t="s">
        <v>71</v>
      </c>
      <c r="B38" s="72"/>
      <c r="C38" s="51" t="s">
        <v>72</v>
      </c>
      <c r="D38" s="51" t="s">
        <v>73</v>
      </c>
      <c r="E38" s="51" t="s">
        <v>74</v>
      </c>
      <c r="F38" s="2"/>
      <c r="G38" s="2"/>
      <c r="H38" s="2"/>
      <c r="I38" s="2"/>
      <c r="J38" s="2"/>
      <c r="K38" s="2"/>
      <c r="L38" s="2"/>
      <c r="M38" s="2"/>
      <c r="N38" s="2"/>
      <c r="O38" s="2"/>
      <c r="P38" s="2"/>
      <c r="Q38" s="2"/>
      <c r="R38" s="2"/>
      <c r="S38" s="2"/>
      <c r="T38" s="2"/>
      <c r="U38" s="2"/>
      <c r="V38" s="2"/>
      <c r="W38" s="2"/>
      <c r="X38" s="2"/>
      <c r="Y38" s="2"/>
      <c r="Z38" s="2"/>
    </row>
    <row r="39" spans="1:26" ht="19.5" customHeight="1" x14ac:dyDescent="0.25">
      <c r="A39" s="6"/>
      <c r="B39" s="6"/>
      <c r="C39" s="6"/>
      <c r="D39" s="6"/>
      <c r="E39" s="6"/>
      <c r="F39" s="2"/>
      <c r="G39" s="2"/>
      <c r="H39" s="2"/>
      <c r="I39" s="2"/>
      <c r="J39" s="2"/>
      <c r="K39" s="2"/>
      <c r="L39" s="2"/>
      <c r="M39" s="2"/>
      <c r="N39" s="2"/>
      <c r="O39" s="2"/>
      <c r="P39" s="2"/>
      <c r="Q39" s="2"/>
      <c r="R39" s="2"/>
      <c r="S39" s="2"/>
      <c r="T39" s="2"/>
      <c r="U39" s="2"/>
      <c r="V39" s="2"/>
      <c r="W39" s="2"/>
      <c r="X39" s="2"/>
      <c r="Y39" s="2"/>
      <c r="Z39" s="2"/>
    </row>
    <row r="40" spans="1:26" ht="12.75" customHeight="1" x14ac:dyDescent="0.25">
      <c r="A40" s="82" t="s">
        <v>43</v>
      </c>
      <c r="B40" s="83"/>
      <c r="C40" s="83"/>
      <c r="D40" s="83"/>
      <c r="E40" s="84"/>
      <c r="F40" s="2"/>
      <c r="G40" s="2"/>
      <c r="H40" s="2"/>
      <c r="I40" s="2"/>
      <c r="J40" s="2"/>
      <c r="K40" s="2"/>
      <c r="L40" s="2"/>
      <c r="M40" s="2"/>
      <c r="N40" s="2"/>
      <c r="O40" s="2"/>
      <c r="P40" s="2"/>
      <c r="Q40" s="2"/>
      <c r="R40" s="2"/>
      <c r="S40" s="2"/>
      <c r="T40" s="2"/>
      <c r="U40" s="2"/>
      <c r="V40" s="2"/>
      <c r="W40" s="2"/>
      <c r="X40" s="2"/>
      <c r="Y40" s="2"/>
      <c r="Z40" s="2"/>
    </row>
    <row r="41" spans="1:26" ht="12.75" customHeight="1" x14ac:dyDescent="0.25">
      <c r="A41" s="54"/>
      <c r="B41" s="54"/>
      <c r="C41" s="54"/>
      <c r="D41" s="54"/>
      <c r="E41" s="54"/>
      <c r="F41" s="2"/>
      <c r="G41" s="2"/>
      <c r="H41" s="2"/>
      <c r="I41" s="2"/>
      <c r="J41" s="2"/>
      <c r="K41" s="2"/>
      <c r="L41" s="2"/>
      <c r="M41" s="2"/>
      <c r="N41" s="2"/>
      <c r="O41" s="2"/>
      <c r="P41" s="2"/>
      <c r="Q41" s="2"/>
      <c r="R41" s="2"/>
      <c r="S41" s="2"/>
      <c r="T41" s="2"/>
      <c r="U41" s="2"/>
      <c r="V41" s="2"/>
      <c r="W41" s="2"/>
      <c r="X41" s="2"/>
      <c r="Y41" s="2"/>
      <c r="Z41" s="2"/>
    </row>
    <row r="42" spans="1:26" ht="12.75" customHeight="1" x14ac:dyDescent="0.25">
      <c r="A42" s="56" t="s">
        <v>77</v>
      </c>
      <c r="B42" s="6"/>
      <c r="C42" s="6"/>
      <c r="D42" s="6"/>
      <c r="E42" s="6"/>
      <c r="F42" s="2"/>
      <c r="G42" s="2"/>
      <c r="H42" s="2"/>
      <c r="I42" s="2"/>
      <c r="J42" s="2"/>
      <c r="K42" s="2"/>
      <c r="L42" s="2"/>
      <c r="M42" s="2"/>
      <c r="N42" s="2"/>
      <c r="O42" s="2"/>
      <c r="P42" s="2"/>
      <c r="Q42" s="2"/>
      <c r="R42" s="2"/>
      <c r="S42" s="2"/>
      <c r="T42" s="2"/>
      <c r="U42" s="2"/>
      <c r="V42" s="2"/>
      <c r="W42" s="2"/>
      <c r="X42" s="2"/>
      <c r="Y42" s="2"/>
      <c r="Z42" s="2"/>
    </row>
    <row r="43" spans="1:26" ht="12.75" customHeight="1" x14ac:dyDescent="0.25">
      <c r="A43" s="58"/>
      <c r="B43" s="2"/>
      <c r="C43" s="2"/>
      <c r="D43" s="2"/>
      <c r="E43" s="2"/>
      <c r="F43" s="2"/>
      <c r="G43" s="2"/>
      <c r="H43" s="2"/>
      <c r="I43" s="2"/>
      <c r="J43" s="2"/>
      <c r="K43" s="2"/>
      <c r="L43" s="2"/>
      <c r="M43" s="2"/>
      <c r="N43" s="2"/>
      <c r="O43" s="2"/>
      <c r="P43" s="2"/>
      <c r="Q43" s="2"/>
      <c r="R43" s="2"/>
      <c r="S43" s="2"/>
      <c r="T43" s="2"/>
      <c r="U43" s="2"/>
      <c r="V43" s="2"/>
      <c r="W43" s="2"/>
      <c r="X43" s="2"/>
      <c r="Y43" s="2"/>
      <c r="Z43" s="2"/>
    </row>
    <row r="44" spans="1:26" ht="33" customHeight="1" x14ac:dyDescent="0.25">
      <c r="A44" s="26" t="s">
        <v>50</v>
      </c>
      <c r="B44" s="105" t="s">
        <v>78</v>
      </c>
      <c r="C44" s="72"/>
      <c r="D44" s="104" t="str">
        <f>CONCATENATE("Hodnoty z príslušných výkazov roku ",E7)</f>
        <v>Hodnoty z príslušných výkazov roku 2018</v>
      </c>
      <c r="E44" s="72"/>
      <c r="F44" s="2"/>
      <c r="G44" s="2"/>
      <c r="H44" s="2"/>
      <c r="I44" s="2"/>
      <c r="J44" s="2"/>
      <c r="K44" s="2"/>
      <c r="L44" s="2"/>
      <c r="M44" s="2"/>
      <c r="N44" s="2"/>
      <c r="O44" s="2"/>
      <c r="P44" s="2"/>
      <c r="Q44" s="2"/>
      <c r="R44" s="2"/>
      <c r="S44" s="2"/>
      <c r="T44" s="2"/>
      <c r="U44" s="2"/>
      <c r="V44" s="2"/>
      <c r="W44" s="2"/>
      <c r="X44" s="2"/>
      <c r="Y44" s="2"/>
      <c r="Z44" s="2"/>
    </row>
    <row r="45" spans="1:26" ht="12.75" customHeight="1" x14ac:dyDescent="0.25">
      <c r="A45" s="61" t="s">
        <v>52</v>
      </c>
      <c r="B45" s="70" t="s">
        <v>86</v>
      </c>
      <c r="C45" s="72"/>
      <c r="D45" s="103"/>
      <c r="E45" s="72"/>
      <c r="F45" s="2"/>
      <c r="G45" s="2"/>
      <c r="H45" s="2"/>
      <c r="I45" s="2"/>
      <c r="J45" s="2"/>
      <c r="K45" s="2"/>
      <c r="L45" s="2"/>
      <c r="M45" s="2"/>
      <c r="N45" s="2"/>
      <c r="O45" s="2"/>
      <c r="P45" s="2"/>
      <c r="Q45" s="2"/>
      <c r="R45" s="2"/>
      <c r="S45" s="2"/>
      <c r="T45" s="2"/>
      <c r="U45" s="2"/>
      <c r="V45" s="2"/>
      <c r="W45" s="2"/>
      <c r="X45" s="2"/>
      <c r="Y45" s="2"/>
      <c r="Z45" s="2"/>
    </row>
    <row r="46" spans="1:26" ht="12.75" customHeight="1" x14ac:dyDescent="0.25">
      <c r="A46" s="61" t="s">
        <v>56</v>
      </c>
      <c r="B46" s="70" t="s">
        <v>87</v>
      </c>
      <c r="C46" s="72"/>
      <c r="D46" s="103"/>
      <c r="E46" s="72"/>
      <c r="F46" s="2"/>
      <c r="G46" s="2"/>
      <c r="H46" s="2"/>
      <c r="I46" s="2"/>
      <c r="J46" s="2"/>
      <c r="K46" s="2"/>
      <c r="L46" s="2"/>
      <c r="M46" s="2"/>
      <c r="N46" s="2"/>
      <c r="O46" s="2"/>
      <c r="P46" s="2"/>
      <c r="Q46" s="2"/>
      <c r="R46" s="2"/>
      <c r="S46" s="2"/>
      <c r="T46" s="2"/>
      <c r="U46" s="2"/>
      <c r="V46" s="2"/>
      <c r="W46" s="2"/>
      <c r="X46" s="2"/>
      <c r="Y46" s="2"/>
      <c r="Z46" s="2"/>
    </row>
    <row r="47" spans="1:26" ht="12.75" customHeight="1" x14ac:dyDescent="0.25">
      <c r="A47" s="61" t="s">
        <v>88</v>
      </c>
      <c r="B47" s="70" t="s">
        <v>89</v>
      </c>
      <c r="C47" s="72"/>
      <c r="D47" s="103"/>
      <c r="E47" s="72"/>
      <c r="F47" s="2"/>
      <c r="G47" s="2"/>
      <c r="H47" s="2"/>
      <c r="I47" s="2"/>
      <c r="J47" s="2"/>
      <c r="K47" s="2"/>
      <c r="L47" s="2"/>
      <c r="M47" s="2"/>
      <c r="N47" s="2"/>
      <c r="O47" s="2"/>
      <c r="P47" s="2"/>
      <c r="Q47" s="2"/>
      <c r="R47" s="2"/>
      <c r="S47" s="2"/>
      <c r="T47" s="2"/>
      <c r="U47" s="2"/>
      <c r="V47" s="2"/>
      <c r="W47" s="2"/>
      <c r="X47" s="2"/>
      <c r="Y47" s="2"/>
      <c r="Z47" s="2"/>
    </row>
    <row r="48" spans="1:26" ht="12.75" customHeight="1" x14ac:dyDescent="0.25">
      <c r="A48" s="61" t="s">
        <v>90</v>
      </c>
      <c r="B48" s="70" t="s">
        <v>91</v>
      </c>
      <c r="C48" s="72"/>
      <c r="D48" s="103"/>
      <c r="E48" s="72"/>
      <c r="F48" s="2"/>
      <c r="G48" s="2"/>
      <c r="H48" s="2"/>
      <c r="I48" s="2"/>
      <c r="J48" s="2"/>
      <c r="K48" s="2"/>
      <c r="L48" s="2"/>
      <c r="M48" s="2"/>
      <c r="N48" s="2"/>
      <c r="O48" s="2"/>
      <c r="P48" s="2"/>
      <c r="Q48" s="2"/>
      <c r="R48" s="2"/>
      <c r="S48" s="2"/>
      <c r="T48" s="2"/>
      <c r="U48" s="2"/>
      <c r="V48" s="2"/>
      <c r="W48" s="2"/>
      <c r="X48" s="2"/>
      <c r="Y48" s="2"/>
      <c r="Z48" s="2"/>
    </row>
    <row r="49" spans="1:26" ht="12.75" customHeight="1" x14ac:dyDescent="0.25">
      <c r="A49" s="61" t="s">
        <v>93</v>
      </c>
      <c r="B49" s="70" t="s">
        <v>94</v>
      </c>
      <c r="C49" s="72"/>
      <c r="D49" s="103"/>
      <c r="E49" s="72"/>
      <c r="F49" s="2"/>
      <c r="G49" s="2"/>
      <c r="H49" s="2"/>
      <c r="I49" s="2"/>
      <c r="J49" s="2"/>
      <c r="K49" s="2"/>
      <c r="L49" s="2"/>
      <c r="M49" s="2"/>
      <c r="N49" s="2"/>
      <c r="O49" s="2"/>
      <c r="P49" s="2"/>
      <c r="Q49" s="2"/>
      <c r="R49" s="2"/>
      <c r="S49" s="2"/>
      <c r="T49" s="2"/>
      <c r="U49" s="2"/>
      <c r="V49" s="2"/>
      <c r="W49" s="2"/>
      <c r="X49" s="2"/>
      <c r="Y49" s="2"/>
      <c r="Z49" s="2"/>
    </row>
    <row r="50" spans="1:26" ht="12.75" customHeight="1" x14ac:dyDescent="0.25">
      <c r="A50" s="61" t="s">
        <v>95</v>
      </c>
      <c r="B50" s="70" t="s">
        <v>97</v>
      </c>
      <c r="C50" s="72"/>
      <c r="D50" s="103"/>
      <c r="E50" s="72"/>
      <c r="F50" s="2"/>
      <c r="G50" s="2"/>
      <c r="H50" s="2"/>
      <c r="I50" s="2"/>
      <c r="J50" s="2"/>
      <c r="K50" s="2"/>
      <c r="L50" s="2"/>
      <c r="M50" s="2"/>
      <c r="N50" s="2"/>
      <c r="O50" s="2"/>
      <c r="P50" s="2"/>
      <c r="Q50" s="2"/>
      <c r="R50" s="2"/>
      <c r="S50" s="2"/>
      <c r="T50" s="2"/>
      <c r="U50" s="2"/>
      <c r="V50" s="2"/>
      <c r="W50" s="2"/>
      <c r="X50" s="2"/>
      <c r="Y50" s="2"/>
      <c r="Z50" s="2"/>
    </row>
    <row r="51" spans="1:26" ht="12.75" customHeight="1" x14ac:dyDescent="0.25">
      <c r="A51" s="61" t="s">
        <v>99</v>
      </c>
      <c r="B51" s="70" t="s">
        <v>100</v>
      </c>
      <c r="C51" s="72"/>
      <c r="D51" s="103"/>
      <c r="E51" s="72"/>
      <c r="F51" s="2"/>
      <c r="G51" s="2"/>
      <c r="H51" s="2"/>
      <c r="I51" s="2"/>
      <c r="J51" s="2"/>
      <c r="K51" s="2"/>
      <c r="L51" s="2"/>
      <c r="M51" s="2"/>
      <c r="N51" s="2"/>
      <c r="O51" s="2"/>
      <c r="P51" s="2"/>
      <c r="Q51" s="2"/>
      <c r="R51" s="2"/>
      <c r="S51" s="2"/>
      <c r="T51" s="2"/>
      <c r="U51" s="2"/>
      <c r="V51" s="2"/>
      <c r="W51" s="2"/>
      <c r="X51" s="2"/>
      <c r="Y51" s="2"/>
      <c r="Z51" s="2"/>
    </row>
    <row r="52" spans="1:26" ht="12.75" customHeight="1" x14ac:dyDescent="0.25">
      <c r="A52" s="61" t="s">
        <v>102</v>
      </c>
      <c r="B52" s="70" t="s">
        <v>103</v>
      </c>
      <c r="C52" s="72"/>
      <c r="D52" s="103"/>
      <c r="E52" s="72"/>
      <c r="F52" s="2"/>
      <c r="G52" s="2"/>
      <c r="H52" s="2"/>
      <c r="I52" s="2"/>
      <c r="J52" s="2"/>
      <c r="K52" s="2"/>
      <c r="L52" s="2"/>
      <c r="M52" s="2"/>
      <c r="N52" s="2"/>
      <c r="O52" s="2"/>
      <c r="P52" s="2"/>
      <c r="Q52" s="2"/>
      <c r="R52" s="2"/>
      <c r="S52" s="2"/>
      <c r="T52" s="2"/>
      <c r="U52" s="2"/>
      <c r="V52" s="2"/>
      <c r="W52" s="2"/>
      <c r="X52" s="2"/>
      <c r="Y52" s="2"/>
      <c r="Z52" s="2"/>
    </row>
    <row r="53" spans="1:26" ht="12.75" customHeight="1" x14ac:dyDescent="0.25">
      <c r="A53" s="29"/>
      <c r="B53" s="29"/>
      <c r="C53" s="29"/>
      <c r="D53" s="66"/>
      <c r="E53" s="66"/>
      <c r="F53" s="2"/>
      <c r="G53" s="2"/>
      <c r="H53" s="2"/>
      <c r="I53" s="2"/>
      <c r="J53" s="2"/>
      <c r="K53" s="2"/>
      <c r="L53" s="2"/>
      <c r="M53" s="2"/>
      <c r="N53" s="2"/>
      <c r="O53" s="2"/>
      <c r="P53" s="2"/>
      <c r="Q53" s="2"/>
      <c r="R53" s="2"/>
      <c r="S53" s="2"/>
      <c r="T53" s="2"/>
      <c r="U53" s="2"/>
      <c r="V53" s="2"/>
      <c r="W53" s="2"/>
      <c r="X53" s="2"/>
      <c r="Y53" s="2"/>
      <c r="Z53" s="2"/>
    </row>
    <row r="54" spans="1:26" ht="12.75" customHeight="1" x14ac:dyDescent="0.25">
      <c r="A54" s="56" t="s">
        <v>106</v>
      </c>
      <c r="B54" s="6"/>
      <c r="C54" s="6"/>
      <c r="D54" s="6"/>
      <c r="E54" s="6"/>
      <c r="F54" s="2"/>
      <c r="G54" s="2"/>
      <c r="H54" s="2"/>
      <c r="I54" s="2"/>
      <c r="J54" s="2"/>
      <c r="K54" s="2"/>
      <c r="L54" s="2"/>
      <c r="M54" s="2"/>
      <c r="N54" s="2"/>
      <c r="O54" s="2"/>
      <c r="P54" s="2"/>
      <c r="Q54" s="2"/>
      <c r="R54" s="2"/>
      <c r="S54" s="2"/>
      <c r="T54" s="2"/>
      <c r="U54" s="2"/>
      <c r="V54" s="2"/>
      <c r="W54" s="2"/>
      <c r="X54" s="2"/>
      <c r="Y54" s="2"/>
      <c r="Z54" s="2"/>
    </row>
    <row r="55" spans="1:26" ht="12.75" customHeight="1" x14ac:dyDescent="0.25">
      <c r="A55" s="58"/>
      <c r="B55" s="2"/>
      <c r="C55" s="2"/>
      <c r="D55" s="2"/>
      <c r="E55" s="2"/>
      <c r="F55" s="2"/>
      <c r="G55" s="2"/>
      <c r="H55" s="2"/>
      <c r="I55" s="2"/>
      <c r="J55" s="2"/>
      <c r="K55" s="2"/>
      <c r="L55" s="2"/>
      <c r="M55" s="2"/>
      <c r="N55" s="2"/>
      <c r="O55" s="2"/>
      <c r="P55" s="2"/>
      <c r="Q55" s="2"/>
      <c r="R55" s="2"/>
      <c r="S55" s="2"/>
      <c r="T55" s="2"/>
      <c r="U55" s="2"/>
      <c r="V55" s="2"/>
      <c r="W55" s="2"/>
      <c r="X55" s="2"/>
      <c r="Y55" s="2"/>
      <c r="Z55" s="2"/>
    </row>
    <row r="56" spans="1:26" ht="34.5" customHeight="1" x14ac:dyDescent="0.25">
      <c r="A56" s="26" t="s">
        <v>50</v>
      </c>
      <c r="B56" s="105" t="s">
        <v>78</v>
      </c>
      <c r="C56" s="72"/>
      <c r="D56" s="104" t="str">
        <f>CONCATENATE("Hodnoty z príslušných výkazov roku ",E7)</f>
        <v>Hodnoty z príslušných výkazov roku 2018</v>
      </c>
      <c r="E56" s="72"/>
      <c r="F56" s="2"/>
      <c r="G56" s="2"/>
      <c r="H56" s="2"/>
      <c r="I56" s="2"/>
      <c r="J56" s="2"/>
      <c r="K56" s="2"/>
      <c r="L56" s="2"/>
      <c r="M56" s="2"/>
      <c r="N56" s="2"/>
      <c r="O56" s="2"/>
      <c r="P56" s="2"/>
      <c r="Q56" s="2"/>
      <c r="R56" s="2"/>
      <c r="S56" s="2"/>
      <c r="T56" s="2"/>
      <c r="U56" s="2"/>
      <c r="V56" s="2"/>
      <c r="W56" s="2"/>
      <c r="X56" s="2"/>
      <c r="Y56" s="2"/>
      <c r="Z56" s="2"/>
    </row>
    <row r="57" spans="1:26" ht="12.75" customHeight="1" x14ac:dyDescent="0.25">
      <c r="A57" s="61" t="s">
        <v>52</v>
      </c>
      <c r="B57" s="70" t="s">
        <v>108</v>
      </c>
      <c r="C57" s="72"/>
      <c r="D57" s="103"/>
      <c r="E57" s="72"/>
      <c r="F57" s="2"/>
      <c r="G57" s="2"/>
      <c r="H57" s="2"/>
      <c r="I57" s="2"/>
      <c r="J57" s="2"/>
      <c r="K57" s="2"/>
      <c r="L57" s="2"/>
      <c r="M57" s="2"/>
      <c r="N57" s="2"/>
      <c r="O57" s="2"/>
      <c r="P57" s="2"/>
      <c r="Q57" s="2"/>
      <c r="R57" s="2"/>
      <c r="S57" s="2"/>
      <c r="T57" s="2"/>
      <c r="U57" s="2"/>
      <c r="V57" s="2"/>
      <c r="W57" s="2"/>
      <c r="X57" s="2"/>
      <c r="Y57" s="2"/>
      <c r="Z57" s="2"/>
    </row>
    <row r="58" spans="1:26" ht="12.75" customHeight="1" x14ac:dyDescent="0.25">
      <c r="A58" s="61" t="s">
        <v>56</v>
      </c>
      <c r="B58" s="70" t="s">
        <v>110</v>
      </c>
      <c r="C58" s="72"/>
      <c r="D58" s="103"/>
      <c r="E58" s="72"/>
      <c r="F58" s="2"/>
      <c r="G58" s="2"/>
      <c r="H58" s="2"/>
      <c r="I58" s="2"/>
      <c r="J58" s="2"/>
      <c r="K58" s="2"/>
      <c r="L58" s="2"/>
      <c r="M58" s="2"/>
      <c r="N58" s="2"/>
      <c r="O58" s="2"/>
      <c r="P58" s="2"/>
      <c r="Q58" s="2"/>
      <c r="R58" s="2"/>
      <c r="S58" s="2"/>
      <c r="T58" s="2"/>
      <c r="U58" s="2"/>
      <c r="V58" s="2"/>
      <c r="W58" s="2"/>
      <c r="X58" s="2"/>
      <c r="Y58" s="2"/>
      <c r="Z58" s="2"/>
    </row>
    <row r="59" spans="1:26" ht="12.75" customHeight="1" x14ac:dyDescent="0.25">
      <c r="A59" s="61" t="s">
        <v>88</v>
      </c>
      <c r="B59" s="70" t="s">
        <v>111</v>
      </c>
      <c r="C59" s="72"/>
      <c r="D59" s="103"/>
      <c r="E59" s="72"/>
      <c r="F59" s="2"/>
      <c r="G59" s="2"/>
      <c r="H59" s="2"/>
      <c r="I59" s="2"/>
      <c r="J59" s="2"/>
      <c r="K59" s="2"/>
      <c r="L59" s="2"/>
      <c r="M59" s="2"/>
      <c r="N59" s="2"/>
      <c r="O59" s="2"/>
      <c r="P59" s="2"/>
      <c r="Q59" s="2"/>
      <c r="R59" s="2"/>
      <c r="S59" s="2"/>
      <c r="T59" s="2"/>
      <c r="U59" s="2"/>
      <c r="V59" s="2"/>
      <c r="W59" s="2"/>
      <c r="X59" s="2"/>
      <c r="Y59" s="2"/>
      <c r="Z59" s="2"/>
    </row>
    <row r="60" spans="1:26" ht="12.75" customHeight="1" x14ac:dyDescent="0.25">
      <c r="A60" s="61" t="s">
        <v>90</v>
      </c>
      <c r="B60" s="70" t="s">
        <v>112</v>
      </c>
      <c r="C60" s="72"/>
      <c r="D60" s="103"/>
      <c r="E60" s="72"/>
      <c r="F60" s="2"/>
      <c r="G60" s="2"/>
      <c r="H60" s="2"/>
      <c r="I60" s="2"/>
      <c r="J60" s="2"/>
      <c r="K60" s="2"/>
      <c r="L60" s="2"/>
      <c r="M60" s="2"/>
      <c r="N60" s="2"/>
      <c r="O60" s="2"/>
      <c r="P60" s="2"/>
      <c r="Q60" s="2"/>
      <c r="R60" s="2"/>
      <c r="S60" s="2"/>
      <c r="T60" s="2"/>
      <c r="U60" s="2"/>
      <c r="V60" s="2"/>
      <c r="W60" s="2"/>
      <c r="X60" s="2"/>
      <c r="Y60" s="2"/>
      <c r="Z60" s="2"/>
    </row>
    <row r="61" spans="1:26" ht="12.75" customHeight="1" x14ac:dyDescent="0.25">
      <c r="A61" s="61" t="s">
        <v>93</v>
      </c>
      <c r="B61" s="70" t="s">
        <v>114</v>
      </c>
      <c r="C61" s="72"/>
      <c r="D61" s="103"/>
      <c r="E61" s="72"/>
      <c r="F61" s="2"/>
      <c r="G61" s="2"/>
      <c r="H61" s="2"/>
      <c r="I61" s="2"/>
      <c r="J61" s="2"/>
      <c r="K61" s="2"/>
      <c r="L61" s="2"/>
      <c r="M61" s="2"/>
      <c r="N61" s="2"/>
      <c r="O61" s="2"/>
      <c r="P61" s="2"/>
      <c r="Q61" s="2"/>
      <c r="R61" s="2"/>
      <c r="S61" s="2"/>
      <c r="T61" s="2"/>
      <c r="U61" s="2"/>
      <c r="V61" s="2"/>
      <c r="W61" s="2"/>
      <c r="X61" s="2"/>
      <c r="Y61" s="2"/>
      <c r="Z61" s="2"/>
    </row>
    <row r="62" spans="1:26" ht="12.75" customHeight="1" x14ac:dyDescent="0.25">
      <c r="A62" s="61" t="s">
        <v>95</v>
      </c>
      <c r="B62" s="70" t="s">
        <v>116</v>
      </c>
      <c r="C62" s="72"/>
      <c r="D62" s="103"/>
      <c r="E62" s="72"/>
      <c r="F62" s="2"/>
      <c r="G62" s="2"/>
      <c r="H62" s="2"/>
      <c r="I62" s="2"/>
      <c r="J62" s="2"/>
      <c r="K62" s="2"/>
      <c r="L62" s="2"/>
      <c r="M62" s="2"/>
      <c r="N62" s="2"/>
      <c r="O62" s="2"/>
      <c r="P62" s="2"/>
      <c r="Q62" s="2"/>
      <c r="R62" s="2"/>
      <c r="S62" s="2"/>
      <c r="T62" s="2"/>
      <c r="U62" s="2"/>
      <c r="V62" s="2"/>
      <c r="W62" s="2"/>
      <c r="X62" s="2"/>
      <c r="Y62" s="2"/>
      <c r="Z62" s="2"/>
    </row>
    <row r="63" spans="1:26" ht="12.75" customHeight="1" x14ac:dyDescent="0.25">
      <c r="A63" s="61" t="s">
        <v>99</v>
      </c>
      <c r="B63" s="70" t="s">
        <v>117</v>
      </c>
      <c r="C63" s="72"/>
      <c r="D63" s="103"/>
      <c r="E63" s="72"/>
      <c r="F63" s="2"/>
      <c r="G63" s="2"/>
      <c r="H63" s="2"/>
      <c r="I63" s="2"/>
      <c r="J63" s="2"/>
      <c r="K63" s="2"/>
      <c r="L63" s="2"/>
      <c r="M63" s="2"/>
      <c r="N63" s="2"/>
      <c r="O63" s="2"/>
      <c r="P63" s="2"/>
      <c r="Q63" s="2"/>
      <c r="R63" s="2"/>
      <c r="S63" s="2"/>
      <c r="T63" s="2"/>
      <c r="U63" s="2"/>
      <c r="V63" s="2"/>
      <c r="W63" s="2"/>
      <c r="X63" s="2"/>
      <c r="Y63" s="2"/>
      <c r="Z63" s="2"/>
    </row>
    <row r="64" spans="1:26" ht="12.75" customHeight="1" x14ac:dyDescent="0.25">
      <c r="A64" s="61" t="s">
        <v>102</v>
      </c>
      <c r="B64" s="70" t="s">
        <v>119</v>
      </c>
      <c r="C64" s="72"/>
      <c r="D64" s="103"/>
      <c r="E64" s="72"/>
      <c r="F64" s="2"/>
      <c r="G64" s="2"/>
      <c r="H64" s="2"/>
      <c r="I64" s="2"/>
      <c r="J64" s="2"/>
      <c r="K64" s="2"/>
      <c r="L64" s="2"/>
      <c r="M64" s="2"/>
      <c r="N64" s="2"/>
      <c r="O64" s="2"/>
      <c r="P64" s="2"/>
      <c r="Q64" s="2"/>
      <c r="R64" s="2"/>
      <c r="S64" s="2"/>
      <c r="T64" s="2"/>
      <c r="U64" s="2"/>
      <c r="V64" s="2"/>
      <c r="W64" s="2"/>
      <c r="X64" s="2"/>
      <c r="Y64" s="2"/>
      <c r="Z64" s="2"/>
    </row>
    <row r="65" spans="1:26" ht="12.75" customHeight="1" x14ac:dyDescent="0.25">
      <c r="A65" s="29"/>
      <c r="B65" s="29"/>
      <c r="C65" s="29"/>
      <c r="D65" s="66"/>
      <c r="E65" s="66"/>
      <c r="F65" s="2"/>
      <c r="G65" s="2"/>
      <c r="H65" s="2"/>
      <c r="I65" s="2"/>
      <c r="J65" s="2"/>
      <c r="K65" s="2"/>
      <c r="L65" s="2"/>
      <c r="M65" s="2"/>
      <c r="N65" s="2"/>
      <c r="O65" s="2"/>
      <c r="P65" s="2"/>
      <c r="Q65" s="2"/>
      <c r="R65" s="2"/>
      <c r="S65" s="2"/>
      <c r="T65" s="2"/>
      <c r="U65" s="2"/>
      <c r="V65" s="2"/>
      <c r="W65" s="2"/>
      <c r="X65" s="2"/>
      <c r="Y65" s="2"/>
      <c r="Z65" s="2"/>
    </row>
    <row r="66" spans="1:26" ht="12.75" customHeight="1" x14ac:dyDescent="0.25">
      <c r="A66" s="82" t="s">
        <v>109</v>
      </c>
      <c r="B66" s="83"/>
      <c r="C66" s="83"/>
      <c r="D66" s="83"/>
      <c r="E66" s="84"/>
      <c r="F66" s="2"/>
      <c r="G66" s="2"/>
      <c r="H66" s="2"/>
      <c r="I66" s="2"/>
      <c r="J66" s="2"/>
      <c r="K66" s="2"/>
      <c r="L66" s="2"/>
      <c r="M66" s="2"/>
      <c r="N66" s="2"/>
      <c r="O66" s="2"/>
      <c r="P66" s="2"/>
      <c r="Q66" s="2"/>
      <c r="R66" s="2"/>
      <c r="S66" s="2"/>
      <c r="T66" s="2"/>
      <c r="U66" s="2"/>
      <c r="V66" s="2"/>
      <c r="W66" s="2"/>
      <c r="X66" s="2"/>
      <c r="Y66" s="2"/>
      <c r="Z66" s="2"/>
    </row>
    <row r="67" spans="1:26" ht="12.75" customHeight="1" x14ac:dyDescent="0.25">
      <c r="A67" s="29"/>
      <c r="B67" s="29"/>
      <c r="C67" s="29"/>
      <c r="D67" s="66"/>
      <c r="E67" s="66"/>
      <c r="F67" s="2"/>
      <c r="G67" s="2"/>
      <c r="H67" s="2"/>
      <c r="I67" s="2"/>
      <c r="J67" s="2"/>
      <c r="K67" s="2"/>
      <c r="L67" s="2"/>
      <c r="M67" s="2"/>
      <c r="N67" s="2"/>
      <c r="O67" s="2"/>
      <c r="P67" s="2"/>
      <c r="Q67" s="2"/>
      <c r="R67" s="2"/>
      <c r="S67" s="2"/>
      <c r="T67" s="2"/>
      <c r="U67" s="2"/>
      <c r="V67" s="2"/>
      <c r="W67" s="2"/>
      <c r="X67" s="2"/>
      <c r="Y67" s="2"/>
      <c r="Z67" s="2"/>
    </row>
    <row r="68" spans="1:26" ht="12.75" customHeight="1" x14ac:dyDescent="0.25">
      <c r="A68" s="56" t="s">
        <v>123</v>
      </c>
      <c r="B68" s="6"/>
      <c r="C68" s="6"/>
      <c r="D68" s="6"/>
      <c r="E68" s="6"/>
      <c r="F68" s="2"/>
      <c r="G68" s="2"/>
      <c r="H68" s="2"/>
      <c r="I68" s="2"/>
      <c r="J68" s="2"/>
      <c r="K68" s="2"/>
      <c r="L68" s="2"/>
      <c r="M68" s="2"/>
      <c r="N68" s="2"/>
      <c r="O68" s="2"/>
      <c r="P68" s="2"/>
      <c r="Q68" s="2"/>
      <c r="R68" s="2"/>
      <c r="S68" s="2"/>
      <c r="T68" s="2"/>
      <c r="U68" s="2"/>
      <c r="V68" s="2"/>
      <c r="W68" s="2"/>
      <c r="X68" s="2"/>
      <c r="Y68" s="2"/>
      <c r="Z68" s="2"/>
    </row>
    <row r="69" spans="1:26" ht="12.75" customHeight="1" x14ac:dyDescent="0.25">
      <c r="A69" s="58"/>
      <c r="B69" s="2"/>
      <c r="C69" s="2"/>
      <c r="D69" s="2"/>
      <c r="E69" s="2"/>
      <c r="F69" s="2"/>
      <c r="G69" s="2"/>
      <c r="H69" s="2"/>
      <c r="I69" s="2"/>
      <c r="J69" s="2"/>
      <c r="K69" s="2"/>
      <c r="L69" s="2"/>
      <c r="M69" s="2"/>
      <c r="N69" s="2"/>
      <c r="O69" s="2"/>
      <c r="P69" s="2"/>
      <c r="Q69" s="2"/>
      <c r="R69" s="2"/>
      <c r="S69" s="2"/>
      <c r="T69" s="2"/>
      <c r="U69" s="2"/>
      <c r="V69" s="2"/>
      <c r="W69" s="2"/>
      <c r="X69" s="2"/>
      <c r="Y69" s="2"/>
      <c r="Z69" s="2"/>
    </row>
    <row r="70" spans="1:26" ht="37.5" customHeight="1" x14ac:dyDescent="0.25">
      <c r="A70" s="26" t="s">
        <v>50</v>
      </c>
      <c r="B70" s="105" t="s">
        <v>125</v>
      </c>
      <c r="C70" s="72"/>
      <c r="D70" s="104" t="str">
        <f>CONCATENATE("Hodnoty z príslušných výkazov roku ",E7)</f>
        <v>Hodnoty z príslušných výkazov roku 2018</v>
      </c>
      <c r="E70" s="72"/>
      <c r="F70" s="2"/>
      <c r="G70" s="2"/>
      <c r="H70" s="2"/>
      <c r="I70" s="2"/>
      <c r="J70" s="2"/>
      <c r="K70" s="2"/>
      <c r="L70" s="2"/>
      <c r="M70" s="2"/>
      <c r="N70" s="2"/>
      <c r="O70" s="2"/>
      <c r="P70" s="2"/>
      <c r="Q70" s="2"/>
      <c r="R70" s="2"/>
      <c r="S70" s="2"/>
      <c r="T70" s="2"/>
      <c r="U70" s="2"/>
      <c r="V70" s="2"/>
      <c r="W70" s="2"/>
      <c r="X70" s="2"/>
      <c r="Y70" s="2"/>
      <c r="Z70" s="2"/>
    </row>
    <row r="71" spans="1:26" ht="12.75" customHeight="1" x14ac:dyDescent="0.25">
      <c r="A71" s="61" t="s">
        <v>52</v>
      </c>
      <c r="B71" s="70" t="s">
        <v>128</v>
      </c>
      <c r="C71" s="72"/>
      <c r="D71" s="103" t="s">
        <v>130</v>
      </c>
      <c r="E71" s="72"/>
      <c r="F71" s="2"/>
      <c r="G71" s="2"/>
      <c r="H71" s="2"/>
      <c r="I71" s="2"/>
      <c r="J71" s="2"/>
      <c r="K71" s="2"/>
      <c r="L71" s="2"/>
      <c r="M71" s="2"/>
      <c r="N71" s="2"/>
      <c r="O71" s="2"/>
      <c r="P71" s="2"/>
      <c r="Q71" s="2"/>
      <c r="R71" s="2"/>
      <c r="S71" s="2"/>
      <c r="T71" s="2"/>
      <c r="U71" s="2"/>
      <c r="V71" s="2"/>
      <c r="W71" s="2"/>
      <c r="X71" s="2"/>
      <c r="Y71" s="2"/>
      <c r="Z71" s="2"/>
    </row>
    <row r="72" spans="1:26" ht="12.75" customHeight="1" x14ac:dyDescent="0.25">
      <c r="A72" s="61" t="s">
        <v>56</v>
      </c>
      <c r="B72" s="70" t="s">
        <v>133</v>
      </c>
      <c r="C72" s="72"/>
      <c r="D72" s="103" t="s">
        <v>134</v>
      </c>
      <c r="E72" s="72"/>
      <c r="F72" s="2"/>
      <c r="G72" s="2"/>
      <c r="H72" s="2"/>
      <c r="I72" s="2"/>
      <c r="J72" s="2"/>
      <c r="K72" s="2"/>
      <c r="L72" s="2"/>
      <c r="M72" s="2"/>
      <c r="N72" s="2"/>
      <c r="O72" s="2"/>
      <c r="P72" s="2"/>
      <c r="Q72" s="2"/>
      <c r="R72" s="2"/>
      <c r="S72" s="2"/>
      <c r="T72" s="2"/>
      <c r="U72" s="2"/>
      <c r="V72" s="2"/>
      <c r="W72" s="2"/>
      <c r="X72" s="2"/>
      <c r="Y72" s="2"/>
      <c r="Z72" s="2"/>
    </row>
    <row r="73" spans="1:26" ht="12.75" customHeight="1" x14ac:dyDescent="0.25">
      <c r="A73" s="61" t="s">
        <v>88</v>
      </c>
      <c r="B73" s="70" t="s">
        <v>135</v>
      </c>
      <c r="C73" s="72"/>
      <c r="D73" s="103" t="s">
        <v>136</v>
      </c>
      <c r="E73" s="72"/>
      <c r="F73" s="2"/>
      <c r="G73" s="2"/>
      <c r="H73" s="2"/>
      <c r="I73" s="2"/>
      <c r="J73" s="2"/>
      <c r="K73" s="2"/>
      <c r="L73" s="2"/>
      <c r="M73" s="2"/>
      <c r="N73" s="2"/>
      <c r="O73" s="2"/>
      <c r="P73" s="2"/>
      <c r="Q73" s="2"/>
      <c r="R73" s="2"/>
      <c r="S73" s="2"/>
      <c r="T73" s="2"/>
      <c r="U73" s="2"/>
      <c r="V73" s="2"/>
      <c r="W73" s="2"/>
      <c r="X73" s="2"/>
      <c r="Y73" s="2"/>
      <c r="Z73" s="2"/>
    </row>
    <row r="74" spans="1:26" ht="12.75" customHeight="1" x14ac:dyDescent="0.25">
      <c r="A74" s="61" t="s">
        <v>90</v>
      </c>
      <c r="B74" s="70" t="s">
        <v>137</v>
      </c>
      <c r="C74" s="72"/>
      <c r="D74" s="103" t="s">
        <v>138</v>
      </c>
      <c r="E74" s="72"/>
      <c r="F74" s="2"/>
      <c r="G74" s="2"/>
      <c r="H74" s="2"/>
      <c r="I74" s="2"/>
      <c r="J74" s="2"/>
      <c r="K74" s="2"/>
      <c r="L74" s="2"/>
      <c r="M74" s="2"/>
      <c r="N74" s="2"/>
      <c r="O74" s="2"/>
      <c r="P74" s="2"/>
      <c r="Q74" s="2"/>
      <c r="R74" s="2"/>
      <c r="S74" s="2"/>
      <c r="T74" s="2"/>
      <c r="U74" s="2"/>
      <c r="V74" s="2"/>
      <c r="W74" s="2"/>
      <c r="X74" s="2"/>
      <c r="Y74" s="2"/>
      <c r="Z74" s="2"/>
    </row>
    <row r="75" spans="1:26" ht="12.75" customHeight="1" x14ac:dyDescent="0.25">
      <c r="A75" s="61" t="s">
        <v>93</v>
      </c>
      <c r="B75" s="70" t="s">
        <v>139</v>
      </c>
      <c r="C75" s="72"/>
      <c r="D75" s="103" t="s">
        <v>140</v>
      </c>
      <c r="E75" s="72"/>
      <c r="F75" s="2"/>
      <c r="G75" s="2"/>
      <c r="H75" s="2"/>
      <c r="I75" s="2"/>
      <c r="J75" s="2"/>
      <c r="K75" s="2"/>
      <c r="L75" s="2"/>
      <c r="M75" s="2"/>
      <c r="N75" s="2"/>
      <c r="O75" s="2"/>
      <c r="P75" s="2"/>
      <c r="Q75" s="2"/>
      <c r="R75" s="2"/>
      <c r="S75" s="2"/>
      <c r="T75" s="2"/>
      <c r="U75" s="2"/>
      <c r="V75" s="2"/>
      <c r="W75" s="2"/>
      <c r="X75" s="2"/>
      <c r="Y75" s="2"/>
      <c r="Z75" s="2"/>
    </row>
    <row r="76" spans="1:26" ht="12.75" customHeight="1" x14ac:dyDescent="0.25">
      <c r="A76" s="61" t="s">
        <v>95</v>
      </c>
      <c r="B76" s="70" t="s">
        <v>141</v>
      </c>
      <c r="C76" s="72"/>
      <c r="D76" s="103" t="s">
        <v>142</v>
      </c>
      <c r="E76" s="72"/>
      <c r="F76" s="2"/>
      <c r="G76" s="2"/>
      <c r="H76" s="2"/>
      <c r="I76" s="2"/>
      <c r="J76" s="2"/>
      <c r="K76" s="2"/>
      <c r="L76" s="2"/>
      <c r="M76" s="2"/>
      <c r="N76" s="2"/>
      <c r="O76" s="2"/>
      <c r="P76" s="2"/>
      <c r="Q76" s="2"/>
      <c r="R76" s="2"/>
      <c r="S76" s="2"/>
      <c r="T76" s="2"/>
      <c r="U76" s="2"/>
      <c r="V76" s="2"/>
      <c r="W76" s="2"/>
      <c r="X76" s="2"/>
      <c r="Y76" s="2"/>
      <c r="Z76" s="2"/>
    </row>
    <row r="77" spans="1:26" ht="12.75" customHeight="1" x14ac:dyDescent="0.25">
      <c r="A77" s="61" t="s">
        <v>99</v>
      </c>
      <c r="B77" s="70" t="s">
        <v>143</v>
      </c>
      <c r="C77" s="72"/>
      <c r="D77" s="103" t="s">
        <v>144</v>
      </c>
      <c r="E77" s="72"/>
      <c r="F77" s="2"/>
      <c r="G77" s="2"/>
      <c r="H77" s="2"/>
      <c r="I77" s="2"/>
      <c r="J77" s="2"/>
      <c r="K77" s="2"/>
      <c r="L77" s="2"/>
      <c r="M77" s="2"/>
      <c r="N77" s="2"/>
      <c r="O77" s="2"/>
      <c r="P77" s="2"/>
      <c r="Q77" s="2"/>
      <c r="R77" s="2"/>
      <c r="S77" s="2"/>
      <c r="T77" s="2"/>
      <c r="U77" s="2"/>
      <c r="V77" s="2"/>
      <c r="W77" s="2"/>
      <c r="X77" s="2"/>
      <c r="Y77" s="2"/>
      <c r="Z77" s="2"/>
    </row>
    <row r="78" spans="1:26" ht="12.75" customHeight="1" x14ac:dyDescent="0.25">
      <c r="A78" s="61" t="s">
        <v>102</v>
      </c>
      <c r="B78" s="70" t="s">
        <v>145</v>
      </c>
      <c r="C78" s="72"/>
      <c r="D78" s="103" t="s">
        <v>136</v>
      </c>
      <c r="E78" s="72"/>
      <c r="F78" s="2"/>
      <c r="G78" s="2"/>
      <c r="H78" s="2"/>
      <c r="I78" s="2"/>
      <c r="J78" s="2"/>
      <c r="K78" s="2"/>
      <c r="L78" s="2"/>
      <c r="M78" s="2"/>
      <c r="N78" s="2"/>
      <c r="O78" s="2"/>
      <c r="P78" s="2"/>
      <c r="Q78" s="2"/>
      <c r="R78" s="2"/>
      <c r="S78" s="2"/>
      <c r="T78" s="2"/>
      <c r="U78" s="2"/>
      <c r="V78" s="2"/>
      <c r="W78" s="2"/>
      <c r="X78" s="2"/>
      <c r="Y78" s="2"/>
      <c r="Z78" s="2"/>
    </row>
    <row r="79" spans="1:26" ht="12.75" customHeight="1" x14ac:dyDescent="0.25">
      <c r="A79" s="29" t="s">
        <v>146</v>
      </c>
      <c r="B79" s="29"/>
      <c r="C79" s="29"/>
      <c r="D79" s="66"/>
      <c r="E79" s="66"/>
      <c r="F79" s="2"/>
      <c r="G79" s="2"/>
      <c r="H79" s="2"/>
      <c r="I79" s="2"/>
      <c r="J79" s="2"/>
      <c r="K79" s="2"/>
      <c r="L79" s="2"/>
      <c r="M79" s="2"/>
      <c r="N79" s="2"/>
      <c r="O79" s="2"/>
      <c r="P79" s="2"/>
      <c r="Q79" s="2"/>
      <c r="R79" s="2"/>
      <c r="S79" s="2"/>
      <c r="T79" s="2"/>
      <c r="U79" s="2"/>
      <c r="V79" s="2"/>
      <c r="W79" s="2"/>
      <c r="X79" s="2"/>
      <c r="Y79" s="2"/>
      <c r="Z79" s="2"/>
    </row>
    <row r="80" spans="1:26" ht="12.75" customHeight="1" x14ac:dyDescent="0.25">
      <c r="A80" s="29" t="s">
        <v>147</v>
      </c>
      <c r="B80" s="29"/>
      <c r="C80" s="29"/>
      <c r="D80" s="66"/>
      <c r="E80" s="66"/>
      <c r="F80" s="2"/>
      <c r="G80" s="2"/>
      <c r="H80" s="2"/>
      <c r="I80" s="2"/>
      <c r="J80" s="2"/>
      <c r="K80" s="2"/>
      <c r="L80" s="2"/>
      <c r="M80" s="2"/>
      <c r="N80" s="2"/>
      <c r="O80" s="2"/>
      <c r="P80" s="2"/>
      <c r="Q80" s="2"/>
      <c r="R80" s="2"/>
      <c r="S80" s="2"/>
      <c r="T80" s="2"/>
      <c r="U80" s="2"/>
      <c r="V80" s="2"/>
      <c r="W80" s="2"/>
      <c r="X80" s="2"/>
      <c r="Y80" s="2"/>
      <c r="Z80" s="2"/>
    </row>
    <row r="81" spans="1:26" ht="12.75" customHeight="1" x14ac:dyDescent="0.25">
      <c r="A81" s="29" t="s">
        <v>148</v>
      </c>
      <c r="B81" s="29"/>
      <c r="C81" s="29"/>
      <c r="D81" s="66"/>
      <c r="E81" s="66"/>
      <c r="F81" s="2"/>
      <c r="G81" s="2"/>
      <c r="H81" s="2"/>
      <c r="I81" s="2"/>
      <c r="J81" s="2"/>
      <c r="K81" s="2"/>
      <c r="L81" s="2"/>
      <c r="M81" s="2"/>
      <c r="N81" s="2"/>
      <c r="O81" s="2"/>
      <c r="P81" s="2"/>
      <c r="Q81" s="2"/>
      <c r="R81" s="2"/>
      <c r="S81" s="2"/>
      <c r="T81" s="2"/>
      <c r="U81" s="2"/>
      <c r="V81" s="2"/>
      <c r="W81" s="2"/>
      <c r="X81" s="2"/>
      <c r="Y81" s="2"/>
      <c r="Z81" s="2"/>
    </row>
    <row r="82" spans="1:26" ht="12.75" customHeight="1" x14ac:dyDescent="0.25">
      <c r="A82" s="29"/>
      <c r="B82" s="29"/>
      <c r="C82" s="29"/>
      <c r="D82" s="66"/>
      <c r="E82" s="66"/>
      <c r="F82" s="2"/>
      <c r="G82" s="2"/>
      <c r="H82" s="2"/>
      <c r="I82" s="2"/>
      <c r="J82" s="2"/>
      <c r="K82" s="2"/>
      <c r="L82" s="2"/>
      <c r="M82" s="2"/>
      <c r="N82" s="2"/>
      <c r="O82" s="2"/>
      <c r="P82" s="2"/>
      <c r="Q82" s="2"/>
      <c r="R82" s="2"/>
      <c r="S82" s="2"/>
      <c r="T82" s="2"/>
      <c r="U82" s="2"/>
      <c r="V82" s="2"/>
      <c r="W82" s="2"/>
      <c r="X82" s="2"/>
      <c r="Y82" s="2"/>
      <c r="Z82" s="2"/>
    </row>
    <row r="83" spans="1:26" ht="12.75" customHeight="1" x14ac:dyDescent="0.25">
      <c r="A83" s="82" t="s">
        <v>149</v>
      </c>
      <c r="B83" s="83"/>
      <c r="C83" s="83"/>
      <c r="D83" s="83"/>
      <c r="E83" s="84"/>
      <c r="F83" s="2"/>
      <c r="G83" s="2"/>
      <c r="H83" s="2"/>
      <c r="I83" s="2"/>
      <c r="J83" s="2"/>
      <c r="K83" s="2"/>
      <c r="L83" s="2"/>
      <c r="M83" s="2"/>
      <c r="N83" s="2"/>
      <c r="O83" s="2"/>
      <c r="P83" s="2"/>
      <c r="Q83" s="2"/>
      <c r="R83" s="2"/>
      <c r="S83" s="2"/>
      <c r="T83" s="2"/>
      <c r="U83" s="2"/>
      <c r="V83" s="2"/>
      <c r="W83" s="2"/>
      <c r="X83" s="2"/>
      <c r="Y83" s="2"/>
      <c r="Z83" s="2"/>
    </row>
    <row r="84" spans="1:26" ht="12.75" customHeight="1" x14ac:dyDescent="0.25">
      <c r="A84" s="29"/>
      <c r="B84" s="29"/>
      <c r="C84" s="29"/>
      <c r="D84" s="66"/>
      <c r="E84" s="66"/>
      <c r="F84" s="2"/>
      <c r="G84" s="2"/>
      <c r="H84" s="2"/>
      <c r="I84" s="2"/>
      <c r="J84" s="2"/>
      <c r="K84" s="2"/>
      <c r="L84" s="2"/>
      <c r="M84" s="2"/>
      <c r="N84" s="2"/>
      <c r="O84" s="2"/>
      <c r="P84" s="2"/>
      <c r="Q84" s="2"/>
      <c r="R84" s="2"/>
      <c r="S84" s="2"/>
      <c r="T84" s="2"/>
      <c r="U84" s="2"/>
      <c r="V84" s="2"/>
      <c r="W84" s="2"/>
      <c r="X84" s="2"/>
      <c r="Y84" s="2"/>
      <c r="Z84" s="2"/>
    </row>
    <row r="85" spans="1:26" ht="12.75" customHeight="1" x14ac:dyDescent="0.25">
      <c r="A85" s="56" t="s">
        <v>150</v>
      </c>
      <c r="B85" s="6"/>
      <c r="C85" s="6"/>
      <c r="D85" s="6"/>
      <c r="E85" s="6"/>
      <c r="F85" s="2"/>
      <c r="G85" s="2"/>
      <c r="H85" s="2"/>
      <c r="I85" s="2"/>
      <c r="J85" s="2"/>
      <c r="K85" s="2"/>
      <c r="L85" s="2"/>
      <c r="M85" s="2"/>
      <c r="N85" s="2"/>
      <c r="O85" s="2"/>
      <c r="P85" s="2"/>
      <c r="Q85" s="2"/>
      <c r="R85" s="2"/>
      <c r="S85" s="2"/>
      <c r="T85" s="2"/>
      <c r="U85" s="2"/>
      <c r="V85" s="2"/>
      <c r="W85" s="2"/>
      <c r="X85" s="2"/>
      <c r="Y85" s="2"/>
      <c r="Z85" s="2"/>
    </row>
    <row r="86" spans="1:26" ht="12.75" customHeight="1" x14ac:dyDescent="0.25">
      <c r="A86" s="58"/>
      <c r="B86" s="2"/>
      <c r="C86" s="2"/>
      <c r="D86" s="2"/>
      <c r="E86" s="2"/>
      <c r="F86" s="2"/>
      <c r="G86" s="2"/>
      <c r="H86" s="2"/>
      <c r="I86" s="2"/>
      <c r="J86" s="2"/>
      <c r="K86" s="2"/>
      <c r="L86" s="2"/>
      <c r="M86" s="2"/>
      <c r="N86" s="2"/>
      <c r="O86" s="2"/>
      <c r="P86" s="2"/>
      <c r="Q86" s="2"/>
      <c r="R86" s="2"/>
      <c r="S86" s="2"/>
      <c r="T86" s="2"/>
      <c r="U86" s="2"/>
      <c r="V86" s="2"/>
      <c r="W86" s="2"/>
      <c r="X86" s="2"/>
      <c r="Y86" s="2"/>
      <c r="Z86" s="2"/>
    </row>
    <row r="87" spans="1:26" ht="54.75" customHeight="1" x14ac:dyDescent="0.25">
      <c r="A87" s="26" t="s">
        <v>50</v>
      </c>
      <c r="B87" s="105" t="s">
        <v>151</v>
      </c>
      <c r="C87" s="72"/>
      <c r="D87" s="104" t="str">
        <f>CONCATENATE("Hodnoty z príslušných výkazov roku ",E7)</f>
        <v>Hodnoty z príslušných výkazov roku 2018</v>
      </c>
      <c r="E87" s="72"/>
      <c r="F87" s="2"/>
      <c r="G87" s="2"/>
      <c r="H87" s="2"/>
      <c r="I87" s="2"/>
      <c r="J87" s="2"/>
      <c r="K87" s="2"/>
      <c r="L87" s="2"/>
      <c r="M87" s="2"/>
      <c r="N87" s="2"/>
      <c r="O87" s="2"/>
      <c r="P87" s="2"/>
      <c r="Q87" s="2"/>
      <c r="R87" s="2"/>
      <c r="S87" s="2"/>
      <c r="T87" s="2"/>
      <c r="U87" s="2"/>
      <c r="V87" s="2"/>
      <c r="W87" s="2"/>
      <c r="X87" s="2"/>
      <c r="Y87" s="2"/>
      <c r="Z87" s="2"/>
    </row>
    <row r="88" spans="1:26" ht="12.75" customHeight="1" x14ac:dyDescent="0.25">
      <c r="A88" s="61" t="s">
        <v>52</v>
      </c>
      <c r="B88" s="70" t="s">
        <v>152</v>
      </c>
      <c r="C88" s="72"/>
      <c r="D88" s="103" t="s">
        <v>130</v>
      </c>
      <c r="E88" s="72"/>
      <c r="F88" s="2"/>
      <c r="G88" s="2"/>
      <c r="H88" s="2"/>
      <c r="I88" s="2"/>
      <c r="J88" s="2"/>
      <c r="K88" s="2"/>
      <c r="L88" s="2"/>
      <c r="M88" s="2"/>
      <c r="N88" s="2"/>
      <c r="O88" s="2"/>
      <c r="P88" s="2"/>
      <c r="Q88" s="2"/>
      <c r="R88" s="2"/>
      <c r="S88" s="2"/>
      <c r="T88" s="2"/>
      <c r="U88" s="2"/>
      <c r="V88" s="2"/>
      <c r="W88" s="2"/>
      <c r="X88" s="2"/>
      <c r="Y88" s="2"/>
      <c r="Z88" s="2"/>
    </row>
    <row r="89" spans="1:26" ht="12.75" customHeight="1" x14ac:dyDescent="0.25">
      <c r="A89" s="61" t="s">
        <v>56</v>
      </c>
      <c r="B89" s="70" t="s">
        <v>153</v>
      </c>
      <c r="C89" s="72"/>
      <c r="D89" s="103" t="s">
        <v>134</v>
      </c>
      <c r="E89" s="72"/>
      <c r="F89" s="2"/>
      <c r="G89" s="2"/>
      <c r="H89" s="2"/>
      <c r="I89" s="2"/>
      <c r="J89" s="2"/>
      <c r="K89" s="2"/>
      <c r="L89" s="2"/>
      <c r="M89" s="2"/>
      <c r="N89" s="2"/>
      <c r="O89" s="2"/>
      <c r="P89" s="2"/>
      <c r="Q89" s="2"/>
      <c r="R89" s="2"/>
      <c r="S89" s="2"/>
      <c r="T89" s="2"/>
      <c r="U89" s="2"/>
      <c r="V89" s="2"/>
      <c r="W89" s="2"/>
      <c r="X89" s="2"/>
      <c r="Y89" s="2"/>
      <c r="Z89" s="2"/>
    </row>
    <row r="90" spans="1:26" ht="12.75" customHeight="1" x14ac:dyDescent="0.25">
      <c r="A90" s="61" t="s">
        <v>88</v>
      </c>
      <c r="B90" s="70" t="s">
        <v>154</v>
      </c>
      <c r="C90" s="72"/>
      <c r="D90" s="103" t="s">
        <v>136</v>
      </c>
      <c r="E90" s="72"/>
      <c r="F90" s="2"/>
      <c r="G90" s="2"/>
      <c r="H90" s="2"/>
      <c r="I90" s="2"/>
      <c r="J90" s="2"/>
      <c r="K90" s="2"/>
      <c r="L90" s="2"/>
      <c r="M90" s="2"/>
      <c r="N90" s="2"/>
      <c r="O90" s="2"/>
      <c r="P90" s="2"/>
      <c r="Q90" s="2"/>
      <c r="R90" s="2"/>
      <c r="S90" s="2"/>
      <c r="T90" s="2"/>
      <c r="U90" s="2"/>
      <c r="V90" s="2"/>
      <c r="W90" s="2"/>
      <c r="X90" s="2"/>
      <c r="Y90" s="2"/>
      <c r="Z90" s="2"/>
    </row>
    <row r="91" spans="1:26" ht="12.75" customHeight="1" x14ac:dyDescent="0.25">
      <c r="A91" s="61" t="s">
        <v>90</v>
      </c>
      <c r="B91" s="106" t="s">
        <v>155</v>
      </c>
      <c r="C91" s="72"/>
      <c r="D91" s="103" t="s">
        <v>138</v>
      </c>
      <c r="E91" s="72"/>
      <c r="F91" s="2"/>
      <c r="G91" s="2"/>
      <c r="H91" s="2"/>
      <c r="I91" s="2"/>
      <c r="J91" s="2"/>
      <c r="K91" s="2"/>
      <c r="L91" s="2"/>
      <c r="M91" s="2"/>
      <c r="N91" s="2"/>
      <c r="O91" s="2"/>
      <c r="P91" s="2"/>
      <c r="Q91" s="2"/>
      <c r="R91" s="2"/>
      <c r="S91" s="2"/>
      <c r="T91" s="2"/>
      <c r="U91" s="2"/>
      <c r="V91" s="2"/>
      <c r="W91" s="2"/>
      <c r="X91" s="2"/>
      <c r="Y91" s="2"/>
      <c r="Z91" s="2"/>
    </row>
    <row r="92" spans="1:26" ht="12.75" customHeight="1" x14ac:dyDescent="0.25">
      <c r="A92" s="61" t="s">
        <v>93</v>
      </c>
      <c r="B92" s="70" t="s">
        <v>156</v>
      </c>
      <c r="C92" s="72"/>
      <c r="D92" s="103" t="s">
        <v>140</v>
      </c>
      <c r="E92" s="72"/>
      <c r="F92" s="2"/>
      <c r="G92" s="2"/>
      <c r="H92" s="2"/>
      <c r="I92" s="2"/>
      <c r="J92" s="2"/>
      <c r="K92" s="2"/>
      <c r="L92" s="2"/>
      <c r="M92" s="2"/>
      <c r="N92" s="2"/>
      <c r="O92" s="2"/>
      <c r="P92" s="2"/>
      <c r="Q92" s="2"/>
      <c r="R92" s="2"/>
      <c r="S92" s="2"/>
      <c r="T92" s="2"/>
      <c r="U92" s="2"/>
      <c r="V92" s="2"/>
      <c r="W92" s="2"/>
      <c r="X92" s="2"/>
      <c r="Y92" s="2"/>
      <c r="Z92" s="2"/>
    </row>
    <row r="93" spans="1:26" ht="12.75" customHeight="1" x14ac:dyDescent="0.25">
      <c r="A93" s="61" t="s">
        <v>95</v>
      </c>
      <c r="B93" s="70" t="s">
        <v>157</v>
      </c>
      <c r="C93" s="72"/>
      <c r="D93" s="103" t="s">
        <v>142</v>
      </c>
      <c r="E93" s="72"/>
      <c r="F93" s="2"/>
      <c r="G93" s="2"/>
      <c r="H93" s="2"/>
      <c r="I93" s="2"/>
      <c r="J93" s="2"/>
      <c r="K93" s="2"/>
      <c r="L93" s="2"/>
      <c r="M93" s="2"/>
      <c r="N93" s="2"/>
      <c r="O93" s="2"/>
      <c r="P93" s="2"/>
      <c r="Q93" s="2"/>
      <c r="R93" s="2"/>
      <c r="S93" s="2"/>
      <c r="T93" s="2"/>
      <c r="U93" s="2"/>
      <c r="V93" s="2"/>
      <c r="W93" s="2"/>
      <c r="X93" s="2"/>
      <c r="Y93" s="2"/>
      <c r="Z93" s="2"/>
    </row>
    <row r="94" spans="1:26" ht="12.75" customHeight="1" x14ac:dyDescent="0.25">
      <c r="A94" s="61" t="s">
        <v>99</v>
      </c>
      <c r="B94" s="70" t="s">
        <v>158</v>
      </c>
      <c r="C94" s="72"/>
      <c r="D94" s="103" t="s">
        <v>144</v>
      </c>
      <c r="E94" s="72"/>
      <c r="F94" s="2"/>
      <c r="G94" s="2"/>
      <c r="H94" s="2"/>
      <c r="I94" s="2"/>
      <c r="J94" s="2"/>
      <c r="K94" s="2"/>
      <c r="L94" s="2"/>
      <c r="M94" s="2"/>
      <c r="N94" s="2"/>
      <c r="O94" s="2"/>
      <c r="P94" s="2"/>
      <c r="Q94" s="2"/>
      <c r="R94" s="2"/>
      <c r="S94" s="2"/>
      <c r="T94" s="2"/>
      <c r="U94" s="2"/>
      <c r="V94" s="2"/>
      <c r="W94" s="2"/>
      <c r="X94" s="2"/>
      <c r="Y94" s="2"/>
      <c r="Z94" s="2"/>
    </row>
    <row r="95" spans="1:26" ht="12.75" customHeight="1" x14ac:dyDescent="0.25">
      <c r="A95" s="61" t="s">
        <v>102</v>
      </c>
      <c r="B95" s="70" t="s">
        <v>159</v>
      </c>
      <c r="C95" s="72"/>
      <c r="D95" s="103" t="s">
        <v>136</v>
      </c>
      <c r="E95" s="72"/>
      <c r="F95" s="2"/>
      <c r="G95" s="2"/>
      <c r="H95" s="2"/>
      <c r="I95" s="2"/>
      <c r="J95" s="2"/>
      <c r="K95" s="2"/>
      <c r="L95" s="2"/>
      <c r="M95" s="2"/>
      <c r="N95" s="2"/>
      <c r="O95" s="2"/>
      <c r="P95" s="2"/>
      <c r="Q95" s="2"/>
      <c r="R95" s="2"/>
      <c r="S95" s="2"/>
      <c r="T95" s="2"/>
      <c r="U95" s="2"/>
      <c r="V95" s="2"/>
      <c r="W95" s="2"/>
      <c r="X95" s="2"/>
      <c r="Y95" s="2"/>
      <c r="Z95" s="2"/>
    </row>
    <row r="96" spans="1:26" ht="12.75" customHeight="1" x14ac:dyDescent="0.25">
      <c r="A96" s="29" t="s">
        <v>160</v>
      </c>
      <c r="B96" s="29"/>
      <c r="C96" s="29"/>
      <c r="D96" s="66"/>
      <c r="E96" s="66"/>
      <c r="F96" s="2"/>
      <c r="G96" s="2"/>
      <c r="H96" s="2"/>
      <c r="I96" s="2"/>
      <c r="J96" s="2"/>
      <c r="K96" s="2"/>
      <c r="L96" s="2"/>
      <c r="M96" s="2"/>
      <c r="N96" s="2"/>
      <c r="O96" s="2"/>
      <c r="P96" s="2"/>
      <c r="Q96" s="2"/>
      <c r="R96" s="2"/>
      <c r="S96" s="2"/>
      <c r="T96" s="2"/>
      <c r="U96" s="2"/>
      <c r="V96" s="2"/>
      <c r="W96" s="2"/>
      <c r="X96" s="2"/>
      <c r="Y96" s="2"/>
      <c r="Z96" s="2"/>
    </row>
    <row r="97" spans="1:26" ht="12.75" customHeight="1" x14ac:dyDescent="0.25">
      <c r="A97" s="29" t="s">
        <v>161</v>
      </c>
      <c r="B97" s="29"/>
      <c r="C97" s="29"/>
      <c r="D97" s="66"/>
      <c r="E97" s="66"/>
      <c r="F97" s="2"/>
      <c r="G97" s="2"/>
      <c r="H97" s="2"/>
      <c r="I97" s="2"/>
      <c r="J97" s="2"/>
      <c r="K97" s="2"/>
      <c r="L97" s="2"/>
      <c r="M97" s="2"/>
      <c r="N97" s="2"/>
      <c r="O97" s="2"/>
      <c r="P97" s="2"/>
      <c r="Q97" s="2"/>
      <c r="R97" s="2"/>
      <c r="S97" s="2"/>
      <c r="T97" s="2"/>
      <c r="U97" s="2"/>
      <c r="V97" s="2"/>
      <c r="W97" s="2"/>
      <c r="X97" s="2"/>
      <c r="Y97" s="2"/>
      <c r="Z97" s="2"/>
    </row>
    <row r="98" spans="1:26" ht="12.75" customHeight="1" x14ac:dyDescent="0.25">
      <c r="A98" s="29"/>
      <c r="B98" s="29"/>
      <c r="C98" s="29"/>
      <c r="D98" s="66"/>
      <c r="E98" s="66"/>
      <c r="F98" s="2"/>
      <c r="G98" s="2"/>
      <c r="H98" s="2"/>
      <c r="I98" s="2"/>
      <c r="J98" s="2"/>
      <c r="K98" s="2"/>
      <c r="L98" s="2"/>
      <c r="M98" s="2"/>
      <c r="N98" s="2"/>
      <c r="O98" s="2"/>
      <c r="P98" s="2"/>
      <c r="Q98" s="2"/>
      <c r="R98" s="2"/>
      <c r="S98" s="2"/>
      <c r="T98" s="2"/>
      <c r="U98" s="2"/>
      <c r="V98" s="2"/>
      <c r="W98" s="2"/>
      <c r="X98" s="2"/>
      <c r="Y98" s="2"/>
      <c r="Z98" s="2"/>
    </row>
    <row r="99" spans="1:26" ht="12.75" customHeight="1" x14ac:dyDescent="0.25">
      <c r="A99" s="6"/>
      <c r="B99" s="6"/>
      <c r="C99" s="6"/>
      <c r="D99" s="6"/>
      <c r="E99" s="6"/>
      <c r="F99" s="2"/>
      <c r="G99" s="2"/>
      <c r="H99" s="2"/>
      <c r="I99" s="2"/>
      <c r="J99" s="2"/>
      <c r="K99" s="2"/>
      <c r="L99" s="2"/>
      <c r="M99" s="2"/>
      <c r="N99" s="2"/>
      <c r="O99" s="2"/>
      <c r="P99" s="2"/>
      <c r="Q99" s="2"/>
      <c r="R99" s="2"/>
      <c r="S99" s="2"/>
      <c r="T99" s="2"/>
      <c r="U99" s="2"/>
      <c r="V99" s="2"/>
      <c r="W99" s="2"/>
      <c r="X99" s="2"/>
      <c r="Y99" s="2"/>
      <c r="Z99" s="2"/>
    </row>
    <row r="100" spans="1:26" ht="12.75" customHeight="1" x14ac:dyDescent="0.25">
      <c r="A100" s="82" t="s">
        <v>162</v>
      </c>
      <c r="B100" s="83"/>
      <c r="C100" s="83"/>
      <c r="D100" s="83"/>
      <c r="E100" s="84"/>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5">
      <c r="A101" s="29"/>
      <c r="B101" s="29"/>
      <c r="C101" s="29"/>
      <c r="D101" s="66"/>
      <c r="E101" s="66"/>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5">
      <c r="A102" s="58"/>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80.75" customHeight="1" x14ac:dyDescent="0.25">
      <c r="A103" s="107" t="s">
        <v>163</v>
      </c>
      <c r="B103" s="71"/>
      <c r="C103" s="71"/>
      <c r="D103" s="71"/>
      <c r="E103" s="7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00">
    <mergeCell ref="A1:E1"/>
    <mergeCell ref="A5:E5"/>
    <mergeCell ref="A7:D7"/>
    <mergeCell ref="A20:C20"/>
    <mergeCell ref="A21:C21"/>
    <mergeCell ref="A2:E2"/>
    <mergeCell ref="A32:E32"/>
    <mergeCell ref="A31:C31"/>
    <mergeCell ref="A22:C22"/>
    <mergeCell ref="A23:C23"/>
    <mergeCell ref="A9:E16"/>
    <mergeCell ref="A18:E18"/>
    <mergeCell ref="A24:C24"/>
    <mergeCell ref="A25:C25"/>
    <mergeCell ref="A27:C27"/>
    <mergeCell ref="A28:C28"/>
    <mergeCell ref="A29:C29"/>
    <mergeCell ref="B48:C48"/>
    <mergeCell ref="B49:C49"/>
    <mergeCell ref="B50:C50"/>
    <mergeCell ref="B51:C51"/>
    <mergeCell ref="B52:C52"/>
    <mergeCell ref="B56:C56"/>
    <mergeCell ref="B57:C57"/>
    <mergeCell ref="B58:C58"/>
    <mergeCell ref="D49:E49"/>
    <mergeCell ref="D50:E50"/>
    <mergeCell ref="D51:E51"/>
    <mergeCell ref="D52:E52"/>
    <mergeCell ref="D56:E56"/>
    <mergeCell ref="D57:E57"/>
    <mergeCell ref="D58:E58"/>
    <mergeCell ref="B95:C95"/>
    <mergeCell ref="A103:E103"/>
    <mergeCell ref="A100:E100"/>
    <mergeCell ref="B92:C92"/>
    <mergeCell ref="D92:E92"/>
    <mergeCell ref="D95:E95"/>
    <mergeCell ref="B87:C87"/>
    <mergeCell ref="D87:E87"/>
    <mergeCell ref="B93:C93"/>
    <mergeCell ref="D93:E93"/>
    <mergeCell ref="D94:E94"/>
    <mergeCell ref="D91:E91"/>
    <mergeCell ref="B91:C91"/>
    <mergeCell ref="B88:C88"/>
    <mergeCell ref="D88:E88"/>
    <mergeCell ref="B89:C89"/>
    <mergeCell ref="D89:E89"/>
    <mergeCell ref="B90:C90"/>
    <mergeCell ref="D90:E90"/>
    <mergeCell ref="B94:C94"/>
    <mergeCell ref="D73:E73"/>
    <mergeCell ref="B59:C59"/>
    <mergeCell ref="D59:E59"/>
    <mergeCell ref="D60:E60"/>
    <mergeCell ref="B70:C70"/>
    <mergeCell ref="D70:E70"/>
    <mergeCell ref="B63:C63"/>
    <mergeCell ref="D63:E63"/>
    <mergeCell ref="D64:E64"/>
    <mergeCell ref="A66:E66"/>
    <mergeCell ref="B64:C64"/>
    <mergeCell ref="B60:C60"/>
    <mergeCell ref="B61:C61"/>
    <mergeCell ref="D61:E61"/>
    <mergeCell ref="D62:E62"/>
    <mergeCell ref="B62:C62"/>
    <mergeCell ref="D47:E47"/>
    <mergeCell ref="B74:C74"/>
    <mergeCell ref="D74:E74"/>
    <mergeCell ref="D71:E71"/>
    <mergeCell ref="A26:C26"/>
    <mergeCell ref="A30:C30"/>
    <mergeCell ref="A35:B35"/>
    <mergeCell ref="A36:B36"/>
    <mergeCell ref="A37:B37"/>
    <mergeCell ref="A38:B38"/>
    <mergeCell ref="B45:C45"/>
    <mergeCell ref="B44:C44"/>
    <mergeCell ref="B71:C71"/>
    <mergeCell ref="B72:C72"/>
    <mergeCell ref="D72:E72"/>
    <mergeCell ref="B73:C73"/>
    <mergeCell ref="A83:E83"/>
    <mergeCell ref="D48:E48"/>
    <mergeCell ref="A40:E40"/>
    <mergeCell ref="D44:E44"/>
    <mergeCell ref="D78:E78"/>
    <mergeCell ref="D77:E77"/>
    <mergeCell ref="D75:E75"/>
    <mergeCell ref="D76:E76"/>
    <mergeCell ref="B78:C78"/>
    <mergeCell ref="B75:C75"/>
    <mergeCell ref="B76:C76"/>
    <mergeCell ref="B77:C77"/>
    <mergeCell ref="D45:E45"/>
    <mergeCell ref="B46:C46"/>
    <mergeCell ref="D46:E46"/>
    <mergeCell ref="B47:C47"/>
  </mergeCells>
  <conditionalFormatting sqref="C35:C38">
    <cfRule type="expression" dxfId="2" priority="1">
      <formula>$I$5=2</formula>
    </cfRule>
  </conditionalFormatting>
  <conditionalFormatting sqref="D35:D38">
    <cfRule type="expression" dxfId="1" priority="2">
      <formula>$I$5=3</formula>
    </cfRule>
  </conditionalFormatting>
  <conditionalFormatting sqref="E35:E38">
    <cfRule type="expression" dxfId="0" priority="3">
      <formula>$I$5=4</formula>
    </cfRule>
  </conditionalFormatting>
  <pageMargins left="0.7" right="0.7" top="0.75" bottom="0.75" header="0" footer="0"/>
  <pageSetup paperSize="9" orientation="portrait"/>
  <rowBreaks count="1" manualBreakCount="1">
    <brk id="82" man="1"/>
  </rowBreaks>
  <colBreaks count="1" manualBreakCount="1">
    <brk id="5" man="1"/>
  </colBreaks>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2</vt:i4>
      </vt:variant>
    </vt:vector>
  </HeadingPairs>
  <TitlesOfParts>
    <vt:vector size="2" baseType="lpstr">
      <vt:lpstr>Verejný sektor + NÚJ</vt:lpstr>
      <vt:lpstr>Ostatní žiadatelia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dc:creator>
  <cp:lastModifiedBy>MAS IK i5</cp:lastModifiedBy>
  <dcterms:modified xsi:type="dcterms:W3CDTF">2020-10-21T12:55:40Z</dcterms:modified>
</cp:coreProperties>
</file>