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2560a\dataa\Ipeľská Kotlina Novohrad\Výzvy, harmonogram\výzvy, harmonogram IROP\výzvy2020\1. Výzva 5.1.2 terénne C2 vyhlásená 11.5\"/>
    </mc:Choice>
  </mc:AlternateContent>
  <xr:revisionPtr revIDLastSave="0" documentId="13_ncr:1_{CD5A7B02-0B10-4040-9513-7C7B0C5DA0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9" l="1"/>
  <c r="F25" i="29"/>
  <c r="G25" i="29" s="1"/>
  <c r="I25" i="29" s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J13" i="29" l="1"/>
  <c r="H13" i="29"/>
  <c r="F26" i="29"/>
  <c r="G20" i="29"/>
  <c r="I20" i="29" l="1"/>
  <c r="I26" i="29" s="1"/>
  <c r="L13" i="29" s="1"/>
  <c r="G26" i="29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<sst xmlns="http://schemas.openxmlformats.org/spreadsheetml/2006/main" count="120" uniqueCount="107">
  <si>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</si>
  <si>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</si>
  <si>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</si>
  <si>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</si>
  <si>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</si>
  <si>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</si>
  <si>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</si>
  <si>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</si>
  <si>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</si>
  <si>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</si>
  <si>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</si>
  <si>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</si>
  <si>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</si>
  <si>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</si>
  <si>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</si>
  <si>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</si>
  <si>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</si>
  <si>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</si>
  <si>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</si>
  <si>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</si>
  <si>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</si>
  <si>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</si>
  <si>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</si>
  <si>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</si>
  <si>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</si>
  <si>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</si>
  <si>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</si>
  <si>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</si>
  <si>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</si>
  <si>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</si>
  <si>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</si>
  <si>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</si>
  <si>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</si>
  <si>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</si>
  <si>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</si>
  <si>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</si>
  <si>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</si>
  <si>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</si>
  <si>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</si>
  <si>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</si>
  <si>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</si>
  <si>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</si>
  <si>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</si>
  <si>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</si>
  <si>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</si>
  <si>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</si>
  <si>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</si>
  <si>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</si>
  <si>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</si>
  <si>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</si>
  <si>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</si>
  <si>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</si>
  <si>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</si>
  <si>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</si>
  <si>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</si>
  <si>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</si>
  <si>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</si>
  <si>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</si>
  <si>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</si>
  <si>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</si>
  <si>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</si>
  <si>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</si>
  <si>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</si>
  <si>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</si>
  <si>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</si>
  <si>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</si>
  <si>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</si>
  <si>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</si>
  <si>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</si>
  <si>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</si>
  <si>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</si>
  <si>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</si>
  <si>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</si>
  <si>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</si>
  <si>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</si>
  <si>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</si>
  <si>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</si>
  <si>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</si>
  <si>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</si>
  <si>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</si>
  <si>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</si>
  <si>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</si>
  <si>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</si>
  <si>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</si>
  <si>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</si>
  <si>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</si>
  <si>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</si>
  <si>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</si>
  <si>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</si>
  <si>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</si>
  <si>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</si>
  <si>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</si>
  <si>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</si>
  <si>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</si>
  <si>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</si>
  <si>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</si>
  <si>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</si>
  <si>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</si>
  <si>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</si>
  <si>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</si>
  <si>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</si>
  <si>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</si>
  <si>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</si>
  <si>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</si>
  <si>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Hlavná aktivita: C2 Terénne a ambulantné služby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</si>
  <si>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</si>
  <si>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</t>
    </r>
    <r>
      <rPr>
        <sz val="11"/>
        <color theme="1"/>
        <rFont val="Arial"/>
        <family val="2"/>
      </rPr>
      <t xml:space="preserve">
3. v prípade, ak bola výška výdavku stanovená prieskumom trhu, predkladá žiadateľ ako prílohu rozpočtu projektu kópiu záznamu z prieskumu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color theme="1"/>
        <rFont val="Arial"/>
        <family val="2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</si>
</sst>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3091</xdr:colOff>
      <xdr:row>1</xdr:row>
      <xdr:rowOff>190499</xdr:rowOff>
    </xdr:from>
    <xdr:to>
      <xdr:col>9</xdr:col>
      <xdr:colOff>467591</xdr:colOff>
      <xdr:row>5</xdr:row>
      <xdr:rowOff>26886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877BBC99-3EDB-4B83-91EA-9674089EB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61591" y="380999"/>
          <a:ext cx="2681227" cy="615705"/>
        </a:xfrm>
        <a:prstGeom prst="rect">
          <a:avLst/>
        </a:prstGeom>
      </xdr:spPr>
    </xdr:pic>
    <xdr:clientData/>
  </xdr:twoCellAnchor>
  <xdr:twoCellAnchor editAs="oneCell">
    <xdr:from>
      <xdr:col>0</xdr:col>
      <xdr:colOff>425726</xdr:colOff>
      <xdr:row>1</xdr:row>
      <xdr:rowOff>42786</xdr:rowOff>
    </xdr:from>
    <xdr:to>
      <xdr:col>0</xdr:col>
      <xdr:colOff>1661528</xdr:colOff>
      <xdr:row>5</xdr:row>
      <xdr:rowOff>46539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18CCF03-8D36-4264-913C-2FEFCEB25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26" y="233286"/>
          <a:ext cx="1235802" cy="783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P12" sqref="P12"/>
    </sheetView>
  </sheetViews>
  <sheetFormatPr defaultColWidth="9.140625" defaultRowHeight="15" x14ac:dyDescent="0.25"/>
  <cols>
    <col min="1" max="1" width="29.42578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42578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91" t="s">
        <v>105</v>
      </c>
      <c r="L1" s="91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55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51</v>
      </c>
      <c r="P3" s="9"/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53</v>
      </c>
      <c r="P4" s="9"/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92" t="s">
        <v>25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101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5"/>
      <c r="M8" s="9"/>
      <c r="N8" s="9"/>
      <c r="O8" t="s">
        <v>103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88"/>
      <c r="C9" s="89"/>
      <c r="D9" s="89"/>
      <c r="E9" s="89"/>
      <c r="F9" s="89"/>
      <c r="G9" s="89"/>
      <c r="H9" s="89"/>
      <c r="I9" s="89"/>
      <c r="J9" s="89"/>
      <c r="K9" s="89"/>
      <c r="L9" s="90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88" t="s">
        <v>27</v>
      </c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26</v>
      </c>
      <c r="B11" s="88" t="s">
        <v>28</v>
      </c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9"/>
      <c r="N11" s="9"/>
      <c r="O11" s="37" t="s">
        <v>23</v>
      </c>
      <c r="P11" s="9"/>
      <c r="Q11" s="9"/>
      <c r="R11" s="9"/>
      <c r="S11" s="9"/>
    </row>
    <row r="12" spans="1:19" ht="37.5" customHeight="1" thickBot="1" x14ac:dyDescent="0.3">
      <c r="A12" s="52" t="s">
        <v>63</v>
      </c>
      <c r="B12" s="88" t="s">
        <v>34</v>
      </c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18" t="s">
        <v>61</v>
      </c>
      <c r="B13" s="63">
        <v>0.95</v>
      </c>
      <c r="C13" s="62" t="s">
        <v>18</v>
      </c>
      <c r="D13" s="63">
        <v>0.05</v>
      </c>
      <c r="E13" s="53" t="s">
        <v>68</v>
      </c>
      <c r="F13" s="64" t="s">
        <v>16</v>
      </c>
      <c r="G13" s="53" t="s">
        <v>62</v>
      </c>
      <c r="H13" s="65">
        <f>(H26)*$B$13</f>
        <v>0</v>
      </c>
      <c r="I13" s="53" t="s">
        <v>65</v>
      </c>
      <c r="J13" s="65">
        <f>(H26)*$D$13</f>
        <v>0</v>
      </c>
      <c r="K13" s="53" t="s">
        <v>66</v>
      </c>
      <c r="L13" s="66">
        <f>(H26+I26)-H13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29</v>
      </c>
      <c r="P14" s="9"/>
      <c r="Q14" s="9"/>
      <c r="R14" s="9"/>
      <c r="S14" s="9"/>
    </row>
    <row r="15" spans="1:19" x14ac:dyDescent="0.25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 thickBot="1" x14ac:dyDescent="0.35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13"/>
      <c r="P16" s="13"/>
      <c r="Q16" s="13"/>
      <c r="R16" s="13"/>
      <c r="S16" s="13"/>
    </row>
    <row r="17" spans="1:19" s="12" customFormat="1" ht="66.75" customHeight="1" x14ac:dyDescent="0.3">
      <c r="A17" s="21" t="s">
        <v>2</v>
      </c>
      <c r="B17" s="22" t="s">
        <v>4</v>
      </c>
      <c r="C17" s="22" t="s">
        <v>3</v>
      </c>
      <c r="D17" s="22" t="s">
        <v>21</v>
      </c>
      <c r="E17" s="22" t="s">
        <v>17</v>
      </c>
      <c r="F17" s="22" t="s">
        <v>88</v>
      </c>
      <c r="G17" s="22" t="s">
        <v>69</v>
      </c>
      <c r="H17" s="22" t="s">
        <v>64</v>
      </c>
      <c r="I17" s="22" t="s">
        <v>24</v>
      </c>
      <c r="J17" s="22" t="s">
        <v>22</v>
      </c>
      <c r="K17" s="22" t="s">
        <v>23</v>
      </c>
      <c r="L17" s="23" t="s">
        <v>30</v>
      </c>
      <c r="M17" s="1"/>
      <c r="N17" s="13"/>
      <c r="O17" s="13"/>
      <c r="P17" s="13"/>
      <c r="Q17" s="13"/>
      <c r="R17" s="13"/>
      <c r="S17" s="13"/>
    </row>
    <row r="18" spans="1:19" s="12" customFormat="1" ht="26.25" thickBot="1" x14ac:dyDescent="0.35">
      <c r="A18" s="14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13</v>
      </c>
      <c r="G18" s="15" t="s">
        <v>14</v>
      </c>
      <c r="H18" s="15" t="s">
        <v>12</v>
      </c>
      <c r="I18" s="15" t="s">
        <v>70</v>
      </c>
      <c r="J18" s="15" t="s">
        <v>67</v>
      </c>
      <c r="K18" s="15" t="s">
        <v>19</v>
      </c>
      <c r="L18" s="16" t="s">
        <v>20</v>
      </c>
      <c r="M18" s="1"/>
      <c r="N18" s="13"/>
      <c r="O18" s="13"/>
      <c r="P18" s="13"/>
      <c r="Q18" s="13"/>
      <c r="R18" s="13"/>
      <c r="S18" s="13"/>
    </row>
    <row r="19" spans="1:19" s="12" customFormat="1" ht="16.5" customHeight="1" thickBot="1" x14ac:dyDescent="0.35">
      <c r="A19" s="96" t="s">
        <v>104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">
      <c r="A20" s="67"/>
      <c r="B20" s="54"/>
      <c r="C20" s="55"/>
      <c r="D20" s="56"/>
      <c r="E20" s="57"/>
      <c r="F20" s="28">
        <f>D20*E20</f>
        <v>0</v>
      </c>
      <c r="G20" s="58">
        <f t="shared" ref="G20:G25" si="0">F20*1.2</f>
        <v>0</v>
      </c>
      <c r="H20" s="59"/>
      <c r="I20" s="59">
        <f>IF($F$13="ÁNO",F20-H20,G20-H20)</f>
        <v>0</v>
      </c>
      <c r="J20" s="35"/>
      <c r="K20" s="60"/>
      <c r="L20" s="68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33"/>
      <c r="B21" s="54"/>
      <c r="C21" s="25"/>
      <c r="D21" s="26"/>
      <c r="E21" s="27"/>
      <c r="F21" s="28">
        <f t="shared" ref="F21:F25" si="1">D21*E21</f>
        <v>0</v>
      </c>
      <c r="G21" s="58">
        <f t="shared" si="0"/>
        <v>0</v>
      </c>
      <c r="H21" s="29"/>
      <c r="I21" s="59">
        <f t="shared" ref="I21:I25" si="2">IF($F$13="ÁNO",F21-H21,G21-H21)</f>
        <v>0</v>
      </c>
      <c r="J21" s="24"/>
      <c r="K21" s="60"/>
      <c r="L21" s="3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25"/>
      <c r="D22" s="26"/>
      <c r="E22" s="27"/>
      <c r="F22" s="28">
        <f t="shared" si="1"/>
        <v>0</v>
      </c>
      <c r="G22" s="58">
        <f t="shared" si="0"/>
        <v>0</v>
      </c>
      <c r="H22" s="29"/>
      <c r="I22" s="59">
        <f t="shared" si="2"/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34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">
      <c r="A24" s="33"/>
      <c r="B24" s="54"/>
      <c r="C24" s="25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thickBot="1" x14ac:dyDescent="0.35">
      <c r="A25" s="61"/>
      <c r="B25" s="54"/>
      <c r="C25" s="30"/>
      <c r="D25" s="31"/>
      <c r="E25" s="27"/>
      <c r="F25" s="28">
        <f t="shared" si="1"/>
        <v>0</v>
      </c>
      <c r="G25" s="58">
        <f t="shared" si="0"/>
        <v>0</v>
      </c>
      <c r="H25" s="32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99" t="s">
        <v>71</v>
      </c>
      <c r="B26" s="100"/>
      <c r="C26" s="100"/>
      <c r="D26" s="100"/>
      <c r="E26" s="101"/>
      <c r="F26" s="69">
        <f t="shared" ref="F26" si="3">SUM(F20:F25)</f>
        <v>0</v>
      </c>
      <c r="G26" s="69">
        <f>SUM(G20:G25)</f>
        <v>0</v>
      </c>
      <c r="H26" s="70">
        <f>SUM(H20:H25)</f>
        <v>0</v>
      </c>
      <c r="I26" s="69">
        <f t="shared" ref="I26" si="4">SUM(I20:I25)</f>
        <v>0</v>
      </c>
      <c r="J26" s="71"/>
      <c r="K26" s="72"/>
      <c r="L26" s="73"/>
      <c r="M26" s="1"/>
      <c r="N26" s="13"/>
      <c r="O26" s="13"/>
      <c r="P26" s="13"/>
      <c r="Q26" s="13"/>
      <c r="R26" s="13"/>
      <c r="S26" s="13"/>
    </row>
    <row r="27" spans="1:19" s="12" customFormat="1" ht="16.5" customHeight="1" x14ac:dyDescent="0.3">
      <c r="A27" s="84"/>
      <c r="B27" s="84"/>
      <c r="C27" s="85"/>
      <c r="D27" s="86"/>
      <c r="E27" s="86"/>
      <c r="F27" s="86"/>
      <c r="G27" s="86"/>
      <c r="H27" s="86"/>
      <c r="I27" s="86"/>
      <c r="J27" s="84"/>
      <c r="K27" s="87"/>
      <c r="L27" s="41"/>
      <c r="M27" s="1"/>
      <c r="N27" s="13"/>
      <c r="O27" s="13"/>
      <c r="P27" s="13"/>
      <c r="Q27" s="13"/>
      <c r="R27" s="13"/>
      <c r="S27" s="13"/>
    </row>
    <row r="28" spans="1:19" s="12" customFormat="1" ht="16.5" customHeight="1" thickBot="1" x14ac:dyDescent="0.35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ht="21.75" customHeight="1" thickBot="1" x14ac:dyDescent="0.35">
      <c r="A29" s="102" t="s">
        <v>89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4"/>
      <c r="O29" s="13"/>
    </row>
    <row r="30" spans="1:19" x14ac:dyDescent="0.25">
      <c r="A30" s="105" t="s">
        <v>74</v>
      </c>
      <c r="B30" s="107" t="s">
        <v>72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9" x14ac:dyDescent="0.25">
      <c r="A31" s="105"/>
      <c r="B31" s="110" t="s">
        <v>77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105"/>
      <c r="B32" s="110" t="s">
        <v>99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5">
      <c r="A33" s="106"/>
      <c r="B33" s="110" t="s">
        <v>100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ht="30" x14ac:dyDescent="0.25">
      <c r="A34" s="74" t="s">
        <v>75</v>
      </c>
      <c r="B34" s="116" t="s">
        <v>73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3" ht="60" customHeight="1" x14ac:dyDescent="0.25">
      <c r="A35" s="74" t="s">
        <v>76</v>
      </c>
      <c r="B35" s="110" t="s">
        <v>94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30" x14ac:dyDescent="0.25">
      <c r="A36" s="74" t="s">
        <v>78</v>
      </c>
      <c r="B36" s="110" t="s">
        <v>79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74" t="s">
        <v>80</v>
      </c>
      <c r="B37" s="110" t="s">
        <v>95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74" t="s">
        <v>87</v>
      </c>
      <c r="B38" s="110" t="s">
        <v>81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74" t="s">
        <v>86</v>
      </c>
      <c r="B39" s="110" t="s">
        <v>82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0" x14ac:dyDescent="0.25">
      <c r="A40" s="74" t="s">
        <v>85</v>
      </c>
      <c r="B40" s="110" t="s">
        <v>83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9"/>
    </row>
    <row r="41" spans="1:13" ht="59.25" customHeight="1" x14ac:dyDescent="0.25">
      <c r="A41" s="74" t="s">
        <v>84</v>
      </c>
      <c r="B41" s="110" t="s">
        <v>102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20"/>
    </row>
    <row r="42" spans="1:13" ht="30" x14ac:dyDescent="0.25">
      <c r="A42" s="74" t="s">
        <v>90</v>
      </c>
      <c r="B42" s="110" t="s">
        <v>91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20"/>
    </row>
    <row r="43" spans="1:13" ht="30" x14ac:dyDescent="0.25">
      <c r="A43" s="74" t="s">
        <v>92</v>
      </c>
      <c r="B43" s="110" t="s">
        <v>93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9"/>
    </row>
    <row r="44" spans="1:13" ht="322.5" customHeight="1" x14ac:dyDescent="0.25">
      <c r="A44" s="74" t="s">
        <v>96</v>
      </c>
      <c r="B44" s="119" t="s">
        <v>106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1"/>
    </row>
    <row r="45" spans="1:13" ht="45" x14ac:dyDescent="0.25">
      <c r="A45" s="74" t="s">
        <v>97</v>
      </c>
      <c r="B45" s="113" t="s">
        <v>98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12:L12"/>
    <mergeCell ref="A19:L19"/>
    <mergeCell ref="A26:E26"/>
    <mergeCell ref="A29:L29"/>
    <mergeCell ref="A30:A33"/>
    <mergeCell ref="B30:L30"/>
    <mergeCell ref="B31:L31"/>
    <mergeCell ref="B32:L32"/>
    <mergeCell ref="B33:L33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7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$O$12:$O$14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3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4000000}"/>
    <dataValidation type="list" allowBlank="1" showErrorMessage="1" prompt="_x000a_" sqref="B20:B25" xr:uid="{00000000-0002-0000-0000-000005000000}">
      <formula1>$O$5:$O$8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ColWidth="8.85546875" defaultRowHeight="15" x14ac:dyDescent="0.25"/>
  <cols>
    <col min="2" max="2" width="132.7109375" bestFit="1" customWidth="1"/>
  </cols>
  <sheetData>
    <row r="1" spans="2:2" x14ac:dyDescent="0.25">
      <c r="B1" s="37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7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7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7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7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ColWidth="8.85546875"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 IK i5</dc:creator>
  <cp:keywords/>
  <dc:description/>
  <cp:lastModifiedBy>MAS IK i5</cp:lastModifiedBy>
  <cp:lastPrinted>2017-11-19T15:33:49Z</cp:lastPrinted>
  <dcterms:created xsi:type="dcterms:W3CDTF">2015-05-13T12:53:37Z</dcterms:created>
  <dcterms:modified xsi:type="dcterms:W3CDTF">2020-10-21T12:02:35Z</dcterms:modified>
  <cp:category/>
</cp:coreProperties>
</file>