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\4. Výzva 5.1.2  nákup vozidiel B3 zaslane 17.4\IROP-CLLD-Q108-512-004 doplnene\Prílohy k ŽoPr 5.1.2 IROP\"/>
    </mc:Choice>
  </mc:AlternateContent>
  <xr:revisionPtr revIDLastSave="0" documentId="13_ncr:1_{ADE71EEA-4353-4902-84A4-3653927319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8" l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I20" i="28" s="1"/>
  <c r="F19" i="28"/>
  <c r="G19" i="28" s="1"/>
  <c r="J13" i="28" l="1"/>
  <c r="H13" i="28"/>
  <c r="G25" i="28"/>
  <c r="I19" i="28"/>
  <c r="I25" i="28" s="1"/>
  <c r="L13" i="28" s="1"/>
  <c r="F25" i="28"/>
</calcChain>
</file>

<file path=xl/sharedStrings.xml><?xml version="1.0" encoding="utf-8"?>
<sst xmlns="http://schemas.openxmlformats.org/spreadsheetml/2006/main" count="119" uniqueCount="107">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</sst>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</xf>
    <xf numFmtId="0" fontId="22" fillId="0" borderId="0" xfId="0" applyFont="1" applyProtection="1"/>
    <xf numFmtId="0" fontId="23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/>
    </xf>
    <xf numFmtId="4" fontId="24" fillId="0" borderId="22" xfId="0" applyNumberFormat="1" applyFont="1" applyBorder="1" applyAlignment="1" applyProtection="1">
      <alignment vertical="center"/>
    </xf>
    <xf numFmtId="4" fontId="24" fillId="0" borderId="23" xfId="0" applyNumberFormat="1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" fontId="17" fillId="0" borderId="5" xfId="0" applyNumberFormat="1" applyFont="1" applyFill="1" applyBorder="1" applyAlignment="1" applyProtection="1">
      <alignment horizontal="right" vertical="center" wrapText="1"/>
    </xf>
    <xf numFmtId="4" fontId="17" fillId="0" borderId="28" xfId="0" applyNumberFormat="1" applyFont="1" applyFill="1" applyBorder="1" applyAlignment="1" applyProtection="1">
      <alignment horizontal="right" vertical="center" wrapText="1"/>
    </xf>
    <xf numFmtId="4" fontId="17" fillId="5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Border="1" applyAlignment="1" applyProtection="1">
      <alignment horizontal="justify" wrapText="1"/>
    </xf>
    <xf numFmtId="0" fontId="21" fillId="0" borderId="28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7" fillId="5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justify" wrapText="1"/>
    </xf>
    <xf numFmtId="0" fontId="17" fillId="0" borderId="17" xfId="0" applyFont="1" applyBorder="1" applyAlignment="1" applyProtection="1">
      <alignment horizontal="justify" wrapText="1"/>
    </xf>
    <xf numFmtId="0" fontId="21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center" vertical="center" wrapText="1"/>
    </xf>
    <xf numFmtId="4" fontId="17" fillId="5" borderId="14" xfId="0" applyNumberFormat="1" applyFont="1" applyFill="1" applyBorder="1" applyAlignment="1" applyProtection="1">
      <alignment horizontal="right" vertical="center" wrapText="1"/>
    </xf>
    <xf numFmtId="4" fontId="18" fillId="4" borderId="22" xfId="0" applyNumberFormat="1" applyFont="1" applyFill="1" applyBorder="1" applyAlignment="1" applyProtection="1">
      <alignment horizontal="right" vertical="center" wrapText="1"/>
    </xf>
    <xf numFmtId="4" fontId="18" fillId="4" borderId="26" xfId="0" applyNumberFormat="1" applyFont="1" applyFill="1" applyBorder="1" applyAlignment="1" applyProtection="1">
      <alignment horizontal="right" vertical="center" wrapText="1"/>
    </xf>
    <xf numFmtId="0" fontId="17" fillId="4" borderId="22" xfId="0" applyFont="1" applyFill="1" applyBorder="1" applyAlignment="1" applyProtection="1">
      <alignment horizontal="center" wrapText="1"/>
    </xf>
    <xf numFmtId="0" fontId="20" fillId="4" borderId="25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5" fillId="0" borderId="0" xfId="0" applyFont="1" applyProtection="1"/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2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469119</xdr:colOff>
      <xdr:row>1</xdr:row>
      <xdr:rowOff>82006</xdr:rowOff>
    </xdr:from>
    <xdr:to>
      <xdr:col>0</xdr:col>
      <xdr:colOff>1672216</xdr:colOff>
      <xdr:row>5</xdr:row>
      <xdr:rowOff>53991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AC0BD2BA-015F-4131-B7DD-D54941C6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9119" y="272506"/>
          <a:ext cx="1203097" cy="745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6"/>
  <sheetViews>
    <sheetView tabSelected="1" view="pageBreakPreview" zoomScale="55" zoomScaleNormal="55" zoomScaleSheetLayoutView="55" zoomScalePageLayoutView="80" workbookViewId="0">
      <selection activeCell="U16" sqref="U16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29"/>
      <c r="D1" s="17"/>
      <c r="E1" s="17"/>
      <c r="F1" s="17"/>
      <c r="G1" s="17"/>
      <c r="H1" s="17"/>
      <c r="I1" s="17"/>
      <c r="J1" s="16"/>
      <c r="K1" s="75" t="s">
        <v>106</v>
      </c>
      <c r="L1" s="75"/>
    </row>
    <row r="2" spans="1:19" x14ac:dyDescent="0.25">
      <c r="A2" s="16"/>
      <c r="B2" s="16"/>
      <c r="C2" s="29"/>
      <c r="D2" s="17"/>
      <c r="E2" s="17"/>
      <c r="F2" s="17"/>
      <c r="G2" s="17"/>
      <c r="H2" s="17"/>
      <c r="I2" s="17"/>
      <c r="J2" s="16"/>
      <c r="K2" s="16"/>
      <c r="L2" s="16"/>
      <c r="O2" s="30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1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76" t="s">
        <v>25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9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72"/>
      <c r="C9" s="73"/>
      <c r="D9" s="73"/>
      <c r="E9" s="73"/>
      <c r="F9" s="73"/>
      <c r="G9" s="73"/>
      <c r="H9" s="73"/>
      <c r="I9" s="73"/>
      <c r="J9" s="73"/>
      <c r="K9" s="73"/>
      <c r="L9" s="74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5"/>
      <c r="N10" s="5"/>
      <c r="O10" s="30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72" t="s">
        <v>28</v>
      </c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72" t="s">
        <v>33</v>
      </c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5"/>
      <c r="N12" s="5"/>
      <c r="O12" s="1" t="s">
        <v>59</v>
      </c>
      <c r="P12" s="5"/>
      <c r="Q12" s="5"/>
      <c r="R12" s="5"/>
      <c r="S12" s="5"/>
    </row>
    <row r="13" spans="1:19" ht="37.5" customHeight="1" thickBot="1" x14ac:dyDescent="0.3">
      <c r="A13" s="10" t="s">
        <v>61</v>
      </c>
      <c r="B13" s="32">
        <v>0.95</v>
      </c>
      <c r="C13" s="27" t="s">
        <v>18</v>
      </c>
      <c r="D13" s="32">
        <v>0.05</v>
      </c>
      <c r="E13" s="26" t="s">
        <v>68</v>
      </c>
      <c r="F13" s="33" t="s">
        <v>16</v>
      </c>
      <c r="G13" s="26" t="s">
        <v>62</v>
      </c>
      <c r="H13" s="34">
        <f>(H25)*$B$13</f>
        <v>0</v>
      </c>
      <c r="I13" s="26" t="s">
        <v>65</v>
      </c>
      <c r="J13" s="34">
        <f>(H25)*$D$13</f>
        <v>0</v>
      </c>
      <c r="K13" s="26" t="s">
        <v>66</v>
      </c>
      <c r="L13" s="35">
        <f>(H25+I25)-H13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69" customFormat="1" ht="16.5" customHeight="1" x14ac:dyDescent="0.3">
      <c r="A14" s="65"/>
      <c r="B14" s="65"/>
      <c r="C14" s="66"/>
      <c r="D14" s="67"/>
      <c r="E14" s="67"/>
      <c r="F14" s="67"/>
      <c r="G14" s="67"/>
      <c r="H14" s="67"/>
      <c r="I14" s="67"/>
      <c r="J14" s="65"/>
      <c r="K14" s="68"/>
      <c r="L14" s="16"/>
      <c r="M14" s="1"/>
      <c r="N14" s="64"/>
      <c r="O14" s="64"/>
      <c r="P14" s="64"/>
      <c r="Q14" s="64"/>
      <c r="R14" s="64"/>
      <c r="S14" s="64"/>
    </row>
    <row r="15" spans="1:19" s="69" customFormat="1" ht="16.5" customHeight="1" thickBot="1" x14ac:dyDescent="0.35">
      <c r="A15" s="65"/>
      <c r="B15" s="65"/>
      <c r="C15" s="66"/>
      <c r="D15" s="67"/>
      <c r="E15" s="67"/>
      <c r="F15" s="67"/>
      <c r="G15" s="67"/>
      <c r="H15" s="67"/>
      <c r="I15" s="67"/>
      <c r="J15" s="65"/>
      <c r="K15" s="68"/>
      <c r="L15" s="16"/>
      <c r="M15" s="1"/>
      <c r="N15" s="64"/>
      <c r="O15" s="64"/>
      <c r="P15" s="64"/>
      <c r="Q15" s="64"/>
      <c r="R15" s="64"/>
      <c r="S15" s="64"/>
    </row>
    <row r="16" spans="1:19" s="69" customFormat="1" ht="63.75" x14ac:dyDescent="0.3">
      <c r="A16" s="12" t="s">
        <v>2</v>
      </c>
      <c r="B16" s="13" t="s">
        <v>4</v>
      </c>
      <c r="C16" s="13" t="s">
        <v>3</v>
      </c>
      <c r="D16" s="13" t="s">
        <v>21</v>
      </c>
      <c r="E16" s="13" t="s">
        <v>17</v>
      </c>
      <c r="F16" s="13" t="s">
        <v>88</v>
      </c>
      <c r="G16" s="13" t="s">
        <v>69</v>
      </c>
      <c r="H16" s="13" t="s">
        <v>64</v>
      </c>
      <c r="I16" s="13" t="s">
        <v>24</v>
      </c>
      <c r="J16" s="13" t="s">
        <v>22</v>
      </c>
      <c r="K16" s="13" t="s">
        <v>23</v>
      </c>
      <c r="L16" s="14" t="s">
        <v>30</v>
      </c>
      <c r="M16" s="1"/>
      <c r="N16" s="64"/>
      <c r="O16" s="64"/>
      <c r="P16" s="64"/>
      <c r="Q16" s="64"/>
      <c r="R16" s="64"/>
      <c r="S16" s="64"/>
    </row>
    <row r="17" spans="1:19" s="69" customFormat="1" ht="26.25" thickBot="1" x14ac:dyDescent="0.35">
      <c r="A17" s="7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13</v>
      </c>
      <c r="G17" s="8" t="s">
        <v>14</v>
      </c>
      <c r="H17" s="8" t="s">
        <v>12</v>
      </c>
      <c r="I17" s="8" t="s">
        <v>70</v>
      </c>
      <c r="J17" s="8" t="s">
        <v>67</v>
      </c>
      <c r="K17" s="8" t="s">
        <v>19</v>
      </c>
      <c r="L17" s="9" t="s">
        <v>20</v>
      </c>
      <c r="M17" s="1"/>
      <c r="N17" s="64"/>
      <c r="O17" s="64"/>
      <c r="P17" s="64"/>
      <c r="Q17" s="64"/>
      <c r="R17" s="64"/>
      <c r="S17" s="64"/>
    </row>
    <row r="18" spans="1:19" s="69" customFormat="1" ht="16.5" customHeight="1" thickBot="1" x14ac:dyDescent="0.35">
      <c r="A18" s="91" t="s">
        <v>101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  <c r="M18" s="1"/>
      <c r="N18" s="64"/>
      <c r="O18" s="64"/>
      <c r="P18" s="64"/>
      <c r="Q18" s="64"/>
      <c r="R18" s="64"/>
      <c r="S18" s="64"/>
    </row>
    <row r="19" spans="1:19" s="69" customFormat="1" ht="16.5" customHeight="1" x14ac:dyDescent="0.3">
      <c r="A19" s="36"/>
      <c r="B19" s="37"/>
      <c r="C19" s="38"/>
      <c r="D19" s="39"/>
      <c r="E19" s="40"/>
      <c r="F19" s="41">
        <f>D19*E19</f>
        <v>0</v>
      </c>
      <c r="G19" s="42">
        <f t="shared" ref="G19:G24" si="0">F19*1.2</f>
        <v>0</v>
      </c>
      <c r="H19" s="43"/>
      <c r="I19" s="43">
        <f>IF($F$13="ÁNO",F19-H19,G19-H19)</f>
        <v>0</v>
      </c>
      <c r="J19" s="44"/>
      <c r="K19" s="45"/>
      <c r="L19" s="46"/>
      <c r="M19" s="1"/>
      <c r="N19" s="64"/>
      <c r="O19" s="64"/>
      <c r="P19" s="64"/>
      <c r="Q19" s="64"/>
      <c r="R19" s="64"/>
      <c r="S19" s="64"/>
    </row>
    <row r="20" spans="1:19" s="69" customFormat="1" ht="16.5" customHeight="1" x14ac:dyDescent="0.3">
      <c r="A20" s="47"/>
      <c r="B20" s="37"/>
      <c r="C20" s="48"/>
      <c r="D20" s="49"/>
      <c r="E20" s="50"/>
      <c r="F20" s="41">
        <f t="shared" ref="F20:F24" si="1">D20*E20</f>
        <v>0</v>
      </c>
      <c r="G20" s="42">
        <f t="shared" si="0"/>
        <v>0</v>
      </c>
      <c r="H20" s="51"/>
      <c r="I20" s="43">
        <f t="shared" ref="I20:I24" si="2">IF($F$13="ÁNO",F20-H20,G20-H20)</f>
        <v>0</v>
      </c>
      <c r="J20" s="52"/>
      <c r="K20" s="45"/>
      <c r="L20" s="53"/>
      <c r="M20" s="1"/>
      <c r="N20" s="64"/>
      <c r="O20" s="64"/>
      <c r="P20" s="64"/>
      <c r="Q20" s="64"/>
      <c r="R20" s="64"/>
      <c r="S20" s="64"/>
    </row>
    <row r="21" spans="1:19" s="69" customFormat="1" ht="16.5" customHeight="1" x14ac:dyDescent="0.3">
      <c r="A21" s="47"/>
      <c r="B21" s="37"/>
      <c r="C21" s="48"/>
      <c r="D21" s="49"/>
      <c r="E21" s="50"/>
      <c r="F21" s="41">
        <f t="shared" si="1"/>
        <v>0</v>
      </c>
      <c r="G21" s="42">
        <f t="shared" si="0"/>
        <v>0</v>
      </c>
      <c r="H21" s="51"/>
      <c r="I21" s="43">
        <f t="shared" si="2"/>
        <v>0</v>
      </c>
      <c r="J21" s="52"/>
      <c r="K21" s="45"/>
      <c r="L21" s="53"/>
      <c r="M21" s="1"/>
      <c r="N21" s="64"/>
      <c r="O21" s="64"/>
      <c r="P21" s="64"/>
      <c r="Q21" s="64"/>
      <c r="R21" s="64"/>
      <c r="S21" s="64"/>
    </row>
    <row r="22" spans="1:19" s="69" customFormat="1" ht="16.5" customHeight="1" x14ac:dyDescent="0.3">
      <c r="A22" s="47"/>
      <c r="B22" s="37"/>
      <c r="C22" s="54"/>
      <c r="D22" s="49"/>
      <c r="E22" s="50"/>
      <c r="F22" s="41">
        <f t="shared" si="1"/>
        <v>0</v>
      </c>
      <c r="G22" s="42">
        <f t="shared" si="0"/>
        <v>0</v>
      </c>
      <c r="H22" s="51"/>
      <c r="I22" s="43">
        <f t="shared" si="2"/>
        <v>0</v>
      </c>
      <c r="J22" s="52"/>
      <c r="K22" s="45"/>
      <c r="L22" s="53"/>
      <c r="M22" s="1"/>
      <c r="N22" s="64"/>
      <c r="O22" s="64"/>
      <c r="P22" s="64"/>
      <c r="Q22" s="64"/>
      <c r="R22" s="64"/>
      <c r="S22" s="64"/>
    </row>
    <row r="23" spans="1:19" s="69" customFormat="1" ht="16.5" customHeight="1" x14ac:dyDescent="0.3">
      <c r="A23" s="47"/>
      <c r="B23" s="37"/>
      <c r="C23" s="48"/>
      <c r="D23" s="49"/>
      <c r="E23" s="50"/>
      <c r="F23" s="41">
        <f t="shared" si="1"/>
        <v>0</v>
      </c>
      <c r="G23" s="42">
        <f t="shared" si="0"/>
        <v>0</v>
      </c>
      <c r="H23" s="51"/>
      <c r="I23" s="43">
        <f t="shared" si="2"/>
        <v>0</v>
      </c>
      <c r="J23" s="52"/>
      <c r="K23" s="45"/>
      <c r="L23" s="53"/>
      <c r="M23" s="1"/>
      <c r="N23" s="64"/>
      <c r="O23" s="64"/>
      <c r="P23" s="64"/>
      <c r="Q23" s="64"/>
      <c r="R23" s="64"/>
      <c r="S23" s="64"/>
    </row>
    <row r="24" spans="1:19" s="69" customFormat="1" ht="16.5" customHeight="1" thickBot="1" x14ac:dyDescent="0.35">
      <c r="A24" s="55"/>
      <c r="B24" s="37"/>
      <c r="C24" s="56"/>
      <c r="D24" s="57"/>
      <c r="E24" s="50"/>
      <c r="F24" s="41">
        <f t="shared" si="1"/>
        <v>0</v>
      </c>
      <c r="G24" s="42">
        <f t="shared" si="0"/>
        <v>0</v>
      </c>
      <c r="H24" s="58"/>
      <c r="I24" s="43">
        <f t="shared" si="2"/>
        <v>0</v>
      </c>
      <c r="J24" s="52"/>
      <c r="K24" s="45"/>
      <c r="L24" s="53"/>
      <c r="M24" s="1"/>
      <c r="N24" s="64"/>
      <c r="O24" s="64"/>
      <c r="P24" s="64"/>
      <c r="Q24" s="64"/>
      <c r="R24" s="64"/>
      <c r="S24" s="64"/>
    </row>
    <row r="25" spans="1:19" s="69" customFormat="1" ht="16.5" customHeight="1" thickBot="1" x14ac:dyDescent="0.35">
      <c r="A25" s="94" t="s">
        <v>71</v>
      </c>
      <c r="B25" s="95"/>
      <c r="C25" s="95"/>
      <c r="D25" s="95"/>
      <c r="E25" s="96"/>
      <c r="F25" s="59">
        <f t="shared" ref="F25" si="3">SUM(F19:F24)</f>
        <v>0</v>
      </c>
      <c r="G25" s="59">
        <f>SUM(G19:G24)</f>
        <v>0</v>
      </c>
      <c r="H25" s="60">
        <f>SUM(H19:H24)</f>
        <v>0</v>
      </c>
      <c r="I25" s="59">
        <f t="shared" ref="I25" si="4">SUM(I19:I24)</f>
        <v>0</v>
      </c>
      <c r="J25" s="61"/>
      <c r="K25" s="62"/>
      <c r="L25" s="63"/>
      <c r="M25" s="1"/>
      <c r="N25" s="64"/>
      <c r="O25" s="64"/>
      <c r="P25" s="64"/>
      <c r="Q25" s="64"/>
      <c r="R25" s="64"/>
      <c r="S25" s="64"/>
    </row>
    <row r="26" spans="1:19" s="69" customFormat="1" ht="16.5" customHeight="1" thickBot="1" x14ac:dyDescent="0.35">
      <c r="A26" s="65"/>
      <c r="B26" s="65"/>
      <c r="C26" s="66"/>
      <c r="D26" s="67"/>
      <c r="E26" s="67"/>
      <c r="F26" s="67"/>
      <c r="G26" s="67"/>
      <c r="H26" s="67"/>
      <c r="I26" s="67"/>
      <c r="J26" s="65"/>
      <c r="K26" s="68"/>
      <c r="L26" s="16"/>
      <c r="M26" s="1"/>
      <c r="N26" s="64"/>
      <c r="O26" s="64"/>
      <c r="P26" s="64"/>
      <c r="Q26" s="64"/>
      <c r="R26" s="64"/>
      <c r="S26" s="64"/>
    </row>
    <row r="27" spans="1:19" ht="11.25" customHeight="1" thickBot="1" x14ac:dyDescent="0.3">
      <c r="A27" s="80" t="s">
        <v>89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9" x14ac:dyDescent="0.25">
      <c r="A28" s="83" t="s">
        <v>74</v>
      </c>
      <c r="B28" s="85" t="s">
        <v>72</v>
      </c>
      <c r="C28" s="86"/>
      <c r="D28" s="86"/>
      <c r="E28" s="86"/>
      <c r="F28" s="86"/>
      <c r="G28" s="86"/>
      <c r="H28" s="86"/>
      <c r="I28" s="86"/>
      <c r="J28" s="86"/>
      <c r="K28" s="86"/>
      <c r="L28" s="87"/>
    </row>
    <row r="29" spans="1:19" x14ac:dyDescent="0.25">
      <c r="A29" s="83"/>
      <c r="B29" s="88" t="s">
        <v>77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9" x14ac:dyDescent="0.25">
      <c r="A30" s="83"/>
      <c r="B30" s="88" t="s">
        <v>99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1:19" x14ac:dyDescent="0.25">
      <c r="A31" s="84"/>
      <c r="B31" s="88" t="s">
        <v>100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ht="30" x14ac:dyDescent="0.25">
      <c r="A32" s="70" t="s">
        <v>75</v>
      </c>
      <c r="B32" s="100" t="s">
        <v>73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ht="60" customHeight="1" x14ac:dyDescent="0.25">
      <c r="A33" s="70" t="s">
        <v>76</v>
      </c>
      <c r="B33" s="88" t="s">
        <v>94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30" x14ac:dyDescent="0.25">
      <c r="A34" s="70" t="s">
        <v>78</v>
      </c>
      <c r="B34" s="88" t="s">
        <v>79</v>
      </c>
      <c r="C34" s="89"/>
      <c r="D34" s="89"/>
      <c r="E34" s="89"/>
      <c r="F34" s="89"/>
      <c r="G34" s="89"/>
      <c r="H34" s="89"/>
      <c r="I34" s="89"/>
      <c r="J34" s="89"/>
      <c r="K34" s="89"/>
      <c r="L34" s="90"/>
    </row>
    <row r="35" spans="1:13" ht="30" x14ac:dyDescent="0.25">
      <c r="A35" s="70" t="s">
        <v>80</v>
      </c>
      <c r="B35" s="88" t="s">
        <v>95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30" x14ac:dyDescent="0.25">
      <c r="A36" s="70" t="s">
        <v>87</v>
      </c>
      <c r="B36" s="88" t="s">
        <v>81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30" x14ac:dyDescent="0.25">
      <c r="A37" s="70" t="s">
        <v>86</v>
      </c>
      <c r="B37" s="88" t="s">
        <v>82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30" x14ac:dyDescent="0.25">
      <c r="A38" s="70" t="s">
        <v>85</v>
      </c>
      <c r="B38" s="88" t="s">
        <v>83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  <c r="M38" s="11"/>
    </row>
    <row r="39" spans="1:13" ht="59.25" customHeight="1" x14ac:dyDescent="0.25">
      <c r="A39" s="70" t="s">
        <v>84</v>
      </c>
      <c r="B39" s="88" t="s">
        <v>103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  <c r="M39" s="71"/>
    </row>
    <row r="40" spans="1:13" ht="30" x14ac:dyDescent="0.25">
      <c r="A40" s="70" t="s">
        <v>90</v>
      </c>
      <c r="B40" s="88" t="s">
        <v>91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71"/>
    </row>
    <row r="41" spans="1:13" ht="30" x14ac:dyDescent="0.25">
      <c r="A41" s="70" t="s">
        <v>92</v>
      </c>
      <c r="B41" s="88" t="s">
        <v>93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11"/>
    </row>
    <row r="42" spans="1:13" ht="356.25" customHeight="1" x14ac:dyDescent="0.25">
      <c r="A42" s="28" t="s">
        <v>96</v>
      </c>
      <c r="B42" s="103" t="s">
        <v>104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</row>
    <row r="43" spans="1:13" ht="45" x14ac:dyDescent="0.25">
      <c r="A43" s="70" t="s">
        <v>97</v>
      </c>
      <c r="B43" s="97" t="s">
        <v>98</v>
      </c>
      <c r="C43" s="98"/>
      <c r="D43" s="98"/>
      <c r="E43" s="98"/>
      <c r="F43" s="98"/>
      <c r="G43" s="98"/>
      <c r="H43" s="98"/>
      <c r="I43" s="98"/>
      <c r="J43" s="98"/>
      <c r="K43" s="98"/>
      <c r="L43" s="99"/>
    </row>
    <row r="44" spans="1:13" x14ac:dyDescent="0.25">
      <c r="E44" s="6"/>
      <c r="F44" s="6"/>
      <c r="G44" s="6"/>
      <c r="H44" s="6"/>
      <c r="I44" s="6"/>
      <c r="J44" s="5"/>
      <c r="K44" s="5"/>
    </row>
    <row r="45" spans="1:13" x14ac:dyDescent="0.25">
      <c r="E45" s="6"/>
      <c r="F45" s="6"/>
      <c r="G45" s="6"/>
      <c r="H45" s="6"/>
      <c r="I45" s="6"/>
      <c r="J45" s="5"/>
      <c r="K45" s="5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C74" s="1"/>
      <c r="D74" s="1"/>
      <c r="E74" s="6"/>
      <c r="F74" s="6"/>
      <c r="G74" s="6"/>
      <c r="H74" s="6"/>
      <c r="I74" s="6"/>
      <c r="J74" s="5"/>
      <c r="K74" s="5"/>
    </row>
    <row r="75" spans="3:11" x14ac:dyDescent="0.25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</sheetData>
  <sheetProtection insertRows="0" deleteRows="0"/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0:L40"/>
    <mergeCell ref="B41:L41"/>
    <mergeCell ref="B43:L43"/>
    <mergeCell ref="B32:L32"/>
    <mergeCell ref="B33:L33"/>
    <mergeCell ref="B34:L34"/>
    <mergeCell ref="B35:L35"/>
    <mergeCell ref="B36:L36"/>
    <mergeCell ref="B37:L37"/>
    <mergeCell ref="B38:L38"/>
    <mergeCell ref="B39:L39"/>
    <mergeCell ref="B42:L42"/>
    <mergeCell ref="B12:L12"/>
    <mergeCell ref="A27:L27"/>
    <mergeCell ref="A28:A31"/>
    <mergeCell ref="B28:L28"/>
    <mergeCell ref="B29:L29"/>
    <mergeCell ref="B30:L30"/>
    <mergeCell ref="B31:L31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19:H21 H25">
    <cfRule type="cellIs" dxfId="2" priority="3" stopIfTrue="1" operator="greaterThan">
      <formula>$G19</formula>
    </cfRule>
  </conditionalFormatting>
  <conditionalFormatting sqref="H22:H24">
    <cfRule type="cellIs" dxfId="1" priority="2" stopIfTrue="1" operator="greaterThan">
      <formula>$G22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6" xr:uid="{00000000-0002-0000-0000-000004000000}"/>
    <dataValidation type="list" allowBlank="1" showErrorMessage="1" prompt="_x000a_" sqref="B19:B24" xr:uid="{00000000-0002-0000-0000-000005000000}">
      <formula1>$O$7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Oblasť podpory B</vt:lpstr>
      <vt:lpstr>Zdroj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2020-04-21T09:53:26Z</dcterms:modified>
</cp:coreProperties>
</file>